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679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<sst xmlns="http://schemas.openxmlformats.org/spreadsheetml/2006/main" count="107" uniqueCount="105">
  <si>
    <t>思想道德修养与法律基础</t>
  </si>
  <si>
    <t>大学英语</t>
  </si>
  <si>
    <t>工科数学分析</t>
  </si>
  <si>
    <t>代数与几何</t>
  </si>
  <si>
    <t>力学</t>
  </si>
  <si>
    <t>工程制图</t>
  </si>
  <si>
    <t>马克思主义基本原理</t>
  </si>
  <si>
    <t>C语言程序设计</t>
  </si>
  <si>
    <t>概率论与数理统计</t>
  </si>
  <si>
    <t>电磁学</t>
  </si>
  <si>
    <t>分析力学</t>
  </si>
  <si>
    <t>数字电子技术</t>
  </si>
  <si>
    <t>模拟电子技术</t>
  </si>
  <si>
    <t>物理光学</t>
  </si>
  <si>
    <t>中国近现代史纲要</t>
  </si>
  <si>
    <t>数学物理方法</t>
  </si>
  <si>
    <t>毛泽东思想和中国特色社会主义理论体系概论</t>
  </si>
  <si>
    <t>原子物理</t>
  </si>
  <si>
    <t>单片机原理</t>
  </si>
  <si>
    <t>信息光学导论</t>
  </si>
  <si>
    <t>应用光学</t>
  </si>
  <si>
    <t>电动力学</t>
  </si>
  <si>
    <t>量子力学</t>
  </si>
  <si>
    <t>光纤通信技术</t>
  </si>
  <si>
    <t>热力学与统计物理</t>
  </si>
  <si>
    <t>光电子原理与技术</t>
  </si>
  <si>
    <t>分子光谱学</t>
  </si>
  <si>
    <t>固体物理</t>
  </si>
  <si>
    <t>激光原理与应用</t>
  </si>
  <si>
    <t>考试课总学分</t>
  </si>
  <si>
    <t>不及格扣分</t>
  </si>
  <si>
    <t>优秀加分</t>
  </si>
  <si>
    <t>总分</t>
  </si>
  <si>
    <t>161020236</t>
  </si>
  <si>
    <t>楼国聪</t>
  </si>
  <si>
    <t>161020121</t>
  </si>
  <si>
    <t>孙钰</t>
  </si>
  <si>
    <t>161020218</t>
  </si>
  <si>
    <t>贺昊阳</t>
  </si>
  <si>
    <t>161020213</t>
  </si>
  <si>
    <t>韩玥怡</t>
  </si>
  <si>
    <t>161020230</t>
  </si>
  <si>
    <t>孙剑宇</t>
  </si>
  <si>
    <t>161020118</t>
  </si>
  <si>
    <t>林沐春</t>
  </si>
  <si>
    <t>161020117</t>
  </si>
  <si>
    <t>许洪杰</t>
  </si>
  <si>
    <t>161020111</t>
  </si>
  <si>
    <t>李一丹</t>
  </si>
  <si>
    <t>161020133</t>
  </si>
  <si>
    <t>刘云柯</t>
  </si>
  <si>
    <t>161020124</t>
  </si>
  <si>
    <t>郭泽渊</t>
  </si>
  <si>
    <t>161020204</t>
  </si>
  <si>
    <t>邹圣瑛</t>
  </si>
  <si>
    <t>161020107</t>
  </si>
  <si>
    <t>郑怡</t>
  </si>
  <si>
    <t>161020126</t>
  </si>
  <si>
    <t>陈发钰</t>
  </si>
  <si>
    <t>161020232</t>
  </si>
  <si>
    <t>徐建宇</t>
  </si>
  <si>
    <t>161020231</t>
  </si>
  <si>
    <t>魏新和</t>
  </si>
  <si>
    <t>161020134</t>
  </si>
  <si>
    <t>梁栋</t>
  </si>
  <si>
    <t>彭士屹</t>
  </si>
  <si>
    <t>161020216</t>
  </si>
  <si>
    <t>李京宸</t>
  </si>
  <si>
    <t>161020209</t>
  </si>
  <si>
    <t>乌兰</t>
  </si>
  <si>
    <t>161020132</t>
  </si>
  <si>
    <t>李文凯</t>
  </si>
  <si>
    <t>161020212</t>
  </si>
  <si>
    <t>马婷</t>
  </si>
  <si>
    <t>161020237</t>
  </si>
  <si>
    <t>赵儒强</t>
  </si>
  <si>
    <t>吴沫</t>
  </si>
  <si>
    <t>161020214</t>
  </si>
  <si>
    <t>陈丽芳</t>
  </si>
  <si>
    <t>161020226</t>
  </si>
  <si>
    <t>赵英明</t>
  </si>
  <si>
    <t>161020135</t>
  </si>
  <si>
    <t>张瑞光</t>
  </si>
  <si>
    <t>161020105</t>
  </si>
  <si>
    <t>巩震</t>
  </si>
  <si>
    <t>161020115</t>
  </si>
  <si>
    <t>薛锦涛</t>
  </si>
  <si>
    <t>161020205</t>
  </si>
  <si>
    <t>张凤</t>
  </si>
  <si>
    <t>161020136</t>
  </si>
  <si>
    <t>赵思旻</t>
  </si>
  <si>
    <t>161020207</t>
  </si>
  <si>
    <t>马雅慧</t>
  </si>
  <si>
    <t>161020235</t>
  </si>
  <si>
    <t>官子涵</t>
  </si>
  <si>
    <t>161020202</t>
  </si>
  <si>
    <t>董一甲</t>
  </si>
  <si>
    <t>161020120</t>
  </si>
  <si>
    <t>潘绍驰</t>
  </si>
  <si>
    <t>161020101</t>
  </si>
  <si>
    <t>于溪畅</t>
  </si>
  <si>
    <t>161020119</t>
  </si>
  <si>
    <t>高威</t>
  </si>
  <si>
    <t>161020215</t>
  </si>
  <si>
    <t>吴晓斌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</si>
</sst>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/>
    <xf numFmtId="176" fontId="0" fillId="0" borderId="0" xfId="0" applyNumberFormat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0" borderId="0" xfId="0" applyNumberFormat="1" applyBorder="1"/>
    <xf numFmtId="0" fontId="0" fillId="0" borderId="0" xfId="0" applyNumberFormat="1"/>
    <xf numFmtId="176" fontId="0" fillId="2" borderId="0" xfId="0" applyNumberForma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0" fillId="2" borderId="0" xfId="0" applyFill="1" applyBorder="1"/>
    <xf numFmtId="0" fontId="0" fillId="0" borderId="0" xfId="0" applyBorder="1"/>
    <xf numFmtId="176" fontId="0" fillId="2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ont="1" applyFill="1" applyAlignment="1"/>
    <xf numFmtId="176" fontId="0" fillId="0" borderId="0" xfId="0" applyNumberFormat="1" applyBorder="1" applyAlignment="1" applyProtection="1">
      <alignment vertical="center"/>
      <protection locked="0"/>
    </xf>
    <xf numFmtId="176" fontId="1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0" borderId="0" xfId="0" applyNumberForma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5"/>
  <sheetViews>
    <sheetView tabSelected="1" topLeftCell="A19" workbookViewId="0">
      <selection activeCell="D14" sqref="D14"/>
    </sheetView>
  </sheetViews>
  <sheetFormatPr defaultColWidth="9" defaultRowHeight="14.25"/>
  <cols>
    <col min="1" max="1" width="13.625"/>
    <col min="2" max="2" width="10.8666666666667" customWidth="1"/>
    <col min="37" max="38" width="12.625"/>
  </cols>
  <sheetData>
    <row r="1" spans="3:37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13" t="s">
        <v>6</v>
      </c>
      <c r="J1" s="13" t="s">
        <v>7</v>
      </c>
      <c r="K1" s="13" t="s">
        <v>1</v>
      </c>
      <c r="L1" s="13" t="s">
        <v>8</v>
      </c>
      <c r="M1" s="13" t="s">
        <v>2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4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4" t="s">
        <v>32</v>
      </c>
    </row>
    <row r="2" spans="1:37">
      <c r="A2" s="3" t="s">
        <v>33</v>
      </c>
      <c r="B2" s="3" t="s">
        <v>34</v>
      </c>
      <c r="C2" s="4">
        <v>76</v>
      </c>
      <c r="D2" s="4">
        <v>81</v>
      </c>
      <c r="E2" s="4">
        <v>93</v>
      </c>
      <c r="F2" s="4">
        <v>87</v>
      </c>
      <c r="G2" s="4">
        <v>92</v>
      </c>
      <c r="H2" s="4">
        <v>90</v>
      </c>
      <c r="I2" s="4">
        <v>79</v>
      </c>
      <c r="J2" s="4">
        <v>87</v>
      </c>
      <c r="K2" s="4">
        <v>83</v>
      </c>
      <c r="L2" s="4">
        <v>97</v>
      </c>
      <c r="M2" s="4">
        <v>100</v>
      </c>
      <c r="N2" s="4">
        <v>91</v>
      </c>
      <c r="O2" s="4">
        <v>97</v>
      </c>
      <c r="P2" s="4">
        <v>99</v>
      </c>
      <c r="Q2" s="4">
        <v>97</v>
      </c>
      <c r="R2" s="4">
        <v>99</v>
      </c>
      <c r="S2" s="4">
        <v>91</v>
      </c>
      <c r="T2" s="4">
        <v>98</v>
      </c>
      <c r="U2" s="4">
        <v>95</v>
      </c>
      <c r="V2" s="4">
        <v>99</v>
      </c>
      <c r="W2" s="4">
        <v>100</v>
      </c>
      <c r="X2" s="4">
        <v>97</v>
      </c>
      <c r="Y2" s="4">
        <v>98</v>
      </c>
      <c r="Z2" s="4">
        <v>96</v>
      </c>
      <c r="AA2" s="4">
        <v>100</v>
      </c>
      <c r="AB2" s="4">
        <v>88</v>
      </c>
      <c r="AC2" s="4">
        <v>100</v>
      </c>
      <c r="AD2" s="4">
        <v>95</v>
      </c>
      <c r="AE2" s="9">
        <v>96</v>
      </c>
      <c r="AF2" s="9">
        <v>94</v>
      </c>
      <c r="AG2" s="9">
        <v>100</v>
      </c>
      <c r="AH2" s="9">
        <v>98.5</v>
      </c>
      <c r="AI2">
        <v>0</v>
      </c>
      <c r="AJ2">
        <v>0</v>
      </c>
      <c r="AK2">
        <f t="shared" ref="AK2:AK17" si="0">(2*C2+1.5*D2+5*E2+3.5*F2+2*G2+2*H2+3*I2+3*J2+1.5*K2+2.5*L2+5*M2+4*N2+2*O2+3.5*P2+4*Q2+3.5*R2+2*S2+4*T2+4*U2+3.5*V2+3*W2+3*X2+3.5*Y2+4*Z2+4.5*AA2+3*AB2+3*AC2+3.5*AD2+2.5*AE2+3.5*AF2+3.5*AG2)/98.5-AI2+AJ2</f>
        <v>94.3654822335025</v>
      </c>
    </row>
    <row r="3" spans="1:37">
      <c r="A3" s="3" t="s">
        <v>35</v>
      </c>
      <c r="B3" s="3" t="s">
        <v>36</v>
      </c>
      <c r="C3" s="5">
        <v>82</v>
      </c>
      <c r="D3" s="5">
        <v>82</v>
      </c>
      <c r="E3" s="5">
        <v>94</v>
      </c>
      <c r="F3" s="5">
        <v>84</v>
      </c>
      <c r="G3" s="5">
        <v>80</v>
      </c>
      <c r="H3" s="5">
        <v>92</v>
      </c>
      <c r="I3" s="5">
        <v>83</v>
      </c>
      <c r="J3" s="5">
        <v>92</v>
      </c>
      <c r="K3" s="5">
        <v>87</v>
      </c>
      <c r="L3" s="5">
        <v>87</v>
      </c>
      <c r="M3" s="5">
        <v>97</v>
      </c>
      <c r="N3" s="5">
        <v>96</v>
      </c>
      <c r="O3" s="5">
        <v>97</v>
      </c>
      <c r="P3" s="5">
        <v>99</v>
      </c>
      <c r="Q3" s="5">
        <v>99</v>
      </c>
      <c r="R3" s="5">
        <v>89</v>
      </c>
      <c r="S3" s="5">
        <v>86</v>
      </c>
      <c r="T3" s="5">
        <v>92</v>
      </c>
      <c r="U3" s="5">
        <v>88</v>
      </c>
      <c r="V3" s="5">
        <v>96</v>
      </c>
      <c r="W3" s="5">
        <v>99</v>
      </c>
      <c r="X3" s="5">
        <v>97</v>
      </c>
      <c r="Y3" s="5">
        <v>94</v>
      </c>
      <c r="Z3" s="5">
        <v>92</v>
      </c>
      <c r="AA3" s="5">
        <v>100</v>
      </c>
      <c r="AB3" s="5">
        <v>92</v>
      </c>
      <c r="AC3" s="5">
        <v>97</v>
      </c>
      <c r="AD3" s="5">
        <v>96</v>
      </c>
      <c r="AE3" s="5">
        <v>98</v>
      </c>
      <c r="AF3">
        <v>96</v>
      </c>
      <c r="AG3" s="5">
        <v>95</v>
      </c>
      <c r="AH3">
        <v>98.5</v>
      </c>
      <c r="AI3">
        <v>0</v>
      </c>
      <c r="AJ3">
        <v>0</v>
      </c>
      <c r="AK3">
        <f t="shared" si="0"/>
        <v>93.0406091370558</v>
      </c>
    </row>
    <row r="4" spans="1:37">
      <c r="A4" s="6" t="s">
        <v>37</v>
      </c>
      <c r="B4" s="6" t="s">
        <v>38</v>
      </c>
      <c r="C4" s="4">
        <v>91</v>
      </c>
      <c r="D4" s="4">
        <v>82</v>
      </c>
      <c r="E4" s="4">
        <v>93</v>
      </c>
      <c r="F4" s="4">
        <v>72</v>
      </c>
      <c r="G4" s="4">
        <v>96</v>
      </c>
      <c r="H4" s="4">
        <v>95</v>
      </c>
      <c r="I4" s="4">
        <v>77</v>
      </c>
      <c r="J4" s="4">
        <v>75</v>
      </c>
      <c r="K4" s="4">
        <v>86</v>
      </c>
      <c r="L4" s="4">
        <v>75</v>
      </c>
      <c r="M4" s="4">
        <v>96</v>
      </c>
      <c r="N4" s="4">
        <v>89</v>
      </c>
      <c r="O4" s="4">
        <v>90</v>
      </c>
      <c r="P4" s="4">
        <v>83</v>
      </c>
      <c r="Q4" s="4">
        <v>97</v>
      </c>
      <c r="R4" s="4">
        <v>88</v>
      </c>
      <c r="S4" s="4">
        <v>91</v>
      </c>
      <c r="T4" s="4">
        <v>93</v>
      </c>
      <c r="U4" s="4">
        <v>89</v>
      </c>
      <c r="V4" s="4">
        <v>95</v>
      </c>
      <c r="W4" s="4">
        <v>97</v>
      </c>
      <c r="X4" s="4">
        <v>99</v>
      </c>
      <c r="Y4" s="4">
        <v>95</v>
      </c>
      <c r="Z4" s="4">
        <v>90</v>
      </c>
      <c r="AA4" s="4">
        <v>83</v>
      </c>
      <c r="AB4" s="4">
        <v>90</v>
      </c>
      <c r="AC4" s="4">
        <v>83</v>
      </c>
      <c r="AD4" s="4">
        <v>98</v>
      </c>
      <c r="AE4" s="4">
        <v>100</v>
      </c>
      <c r="AF4" s="4">
        <v>94</v>
      </c>
      <c r="AG4" s="4">
        <v>96</v>
      </c>
      <c r="AH4" s="9">
        <v>98.5</v>
      </c>
      <c r="AI4" s="9">
        <v>0</v>
      </c>
      <c r="AJ4" s="9">
        <v>1.8</v>
      </c>
      <c r="AK4" s="9">
        <f t="shared" si="0"/>
        <v>91.6730964467005</v>
      </c>
    </row>
    <row r="5" spans="1:37">
      <c r="A5" s="6" t="s">
        <v>39</v>
      </c>
      <c r="B5" s="6" t="s">
        <v>40</v>
      </c>
      <c r="C5" s="4">
        <v>93</v>
      </c>
      <c r="D5" s="4">
        <v>96</v>
      </c>
      <c r="E5" s="4">
        <v>96</v>
      </c>
      <c r="F5" s="4">
        <v>88</v>
      </c>
      <c r="G5" s="4">
        <v>90</v>
      </c>
      <c r="H5" s="4">
        <v>100</v>
      </c>
      <c r="I5" s="4">
        <v>81</v>
      </c>
      <c r="J5" s="4">
        <v>80</v>
      </c>
      <c r="K5" s="9">
        <v>95</v>
      </c>
      <c r="L5" s="4">
        <v>85</v>
      </c>
      <c r="M5" s="4">
        <v>100</v>
      </c>
      <c r="N5" s="4">
        <v>84</v>
      </c>
      <c r="O5" s="4">
        <v>94</v>
      </c>
      <c r="P5" s="4">
        <v>94</v>
      </c>
      <c r="Q5" s="4">
        <v>85</v>
      </c>
      <c r="R5" s="4">
        <v>80</v>
      </c>
      <c r="S5" s="4">
        <v>90</v>
      </c>
      <c r="T5" s="4">
        <v>87</v>
      </c>
      <c r="U5" s="4">
        <v>82</v>
      </c>
      <c r="V5" s="4">
        <v>88</v>
      </c>
      <c r="W5" s="4">
        <v>94</v>
      </c>
      <c r="X5" s="4">
        <v>98</v>
      </c>
      <c r="Y5" s="4">
        <v>98</v>
      </c>
      <c r="Z5" s="4">
        <v>91</v>
      </c>
      <c r="AA5" s="4">
        <v>89</v>
      </c>
      <c r="AB5" s="4">
        <v>98</v>
      </c>
      <c r="AC5" s="4">
        <v>92</v>
      </c>
      <c r="AD5" s="4">
        <v>100</v>
      </c>
      <c r="AE5" s="4">
        <v>100</v>
      </c>
      <c r="AF5" s="4">
        <v>97</v>
      </c>
      <c r="AG5" s="4">
        <v>97</v>
      </c>
      <c r="AH5" s="9">
        <v>98.5</v>
      </c>
      <c r="AI5" s="9">
        <v>0</v>
      </c>
      <c r="AJ5" s="9">
        <v>0</v>
      </c>
      <c r="AK5" s="9">
        <f t="shared" si="0"/>
        <v>91.4263959390863</v>
      </c>
    </row>
    <row r="6" spans="1:37">
      <c r="A6" s="6" t="s">
        <v>41</v>
      </c>
      <c r="B6" s="6" t="s">
        <v>42</v>
      </c>
      <c r="C6" s="4">
        <v>79</v>
      </c>
      <c r="D6" s="4">
        <v>85</v>
      </c>
      <c r="E6" s="4">
        <v>90</v>
      </c>
      <c r="F6" s="4">
        <v>94</v>
      </c>
      <c r="G6" s="4">
        <v>83</v>
      </c>
      <c r="H6" s="4">
        <v>98</v>
      </c>
      <c r="I6" s="4">
        <v>80</v>
      </c>
      <c r="J6" s="4">
        <v>86</v>
      </c>
      <c r="K6" s="9">
        <v>95</v>
      </c>
      <c r="L6" s="4">
        <v>82</v>
      </c>
      <c r="M6" s="4">
        <v>99</v>
      </c>
      <c r="N6" s="4">
        <v>89</v>
      </c>
      <c r="O6" s="4">
        <v>86</v>
      </c>
      <c r="P6" s="4">
        <v>94</v>
      </c>
      <c r="Q6" s="4">
        <v>95</v>
      </c>
      <c r="R6" s="4">
        <v>71</v>
      </c>
      <c r="S6" s="4">
        <v>90</v>
      </c>
      <c r="T6" s="4">
        <v>90</v>
      </c>
      <c r="U6" s="4">
        <v>75</v>
      </c>
      <c r="V6" s="4">
        <v>94</v>
      </c>
      <c r="W6" s="4">
        <v>94</v>
      </c>
      <c r="X6" s="4">
        <v>98</v>
      </c>
      <c r="Y6" s="4">
        <v>99</v>
      </c>
      <c r="Z6" s="4">
        <v>90</v>
      </c>
      <c r="AA6" s="4">
        <v>90</v>
      </c>
      <c r="AB6" s="4">
        <v>90</v>
      </c>
      <c r="AC6" s="4">
        <v>97</v>
      </c>
      <c r="AD6" s="4">
        <v>96</v>
      </c>
      <c r="AE6" s="4">
        <v>100</v>
      </c>
      <c r="AF6" s="4">
        <v>93</v>
      </c>
      <c r="AG6" s="4">
        <v>87</v>
      </c>
      <c r="AH6" s="9">
        <v>98.5</v>
      </c>
      <c r="AI6" s="9">
        <v>0</v>
      </c>
      <c r="AJ6" s="9">
        <v>0.6</v>
      </c>
      <c r="AK6" s="9">
        <f t="shared" si="0"/>
        <v>90.8131979695431</v>
      </c>
    </row>
    <row r="7" spans="1:37">
      <c r="A7" s="6" t="s">
        <v>43</v>
      </c>
      <c r="B7" s="6" t="s">
        <v>44</v>
      </c>
      <c r="C7" s="4">
        <v>84</v>
      </c>
      <c r="D7" s="4">
        <v>80</v>
      </c>
      <c r="E7" s="4">
        <v>96</v>
      </c>
      <c r="F7" s="4">
        <v>83</v>
      </c>
      <c r="G7" s="4">
        <v>94</v>
      </c>
      <c r="H7" s="4">
        <v>92</v>
      </c>
      <c r="I7" s="4">
        <v>85</v>
      </c>
      <c r="J7" s="4">
        <v>87</v>
      </c>
      <c r="K7" s="9">
        <v>84</v>
      </c>
      <c r="L7" s="9">
        <v>90</v>
      </c>
      <c r="M7" s="4">
        <v>85</v>
      </c>
      <c r="N7" s="4">
        <v>97</v>
      </c>
      <c r="O7" s="4">
        <v>94</v>
      </c>
      <c r="P7" s="4">
        <v>95</v>
      </c>
      <c r="Q7" s="4">
        <v>97</v>
      </c>
      <c r="R7" s="4">
        <v>90</v>
      </c>
      <c r="S7" s="4">
        <v>86</v>
      </c>
      <c r="T7" s="4">
        <v>90</v>
      </c>
      <c r="U7" s="4">
        <v>66</v>
      </c>
      <c r="V7" s="4">
        <v>93</v>
      </c>
      <c r="W7" s="4">
        <v>97</v>
      </c>
      <c r="X7" s="4">
        <v>94</v>
      </c>
      <c r="Y7" s="9">
        <v>100</v>
      </c>
      <c r="Z7" s="4">
        <v>92</v>
      </c>
      <c r="AA7" s="4">
        <v>84</v>
      </c>
      <c r="AB7" s="4">
        <v>97</v>
      </c>
      <c r="AC7" s="4">
        <v>98</v>
      </c>
      <c r="AD7" s="4">
        <v>91</v>
      </c>
      <c r="AE7" s="4">
        <v>99</v>
      </c>
      <c r="AF7" s="4">
        <v>90</v>
      </c>
      <c r="AG7" s="4">
        <v>95</v>
      </c>
      <c r="AH7" s="9">
        <v>98.5</v>
      </c>
      <c r="AI7" s="9">
        <v>0</v>
      </c>
      <c r="AJ7" s="9">
        <v>0</v>
      </c>
      <c r="AK7" s="9">
        <f t="shared" si="0"/>
        <v>90.5888324873096</v>
      </c>
    </row>
    <row r="8" spans="1:37">
      <c r="A8" s="6" t="s">
        <v>45</v>
      </c>
      <c r="B8" s="6" t="s">
        <v>46</v>
      </c>
      <c r="C8" s="4">
        <v>85</v>
      </c>
      <c r="D8" s="4">
        <v>69</v>
      </c>
      <c r="E8" s="4">
        <v>95</v>
      </c>
      <c r="F8" s="4">
        <v>97</v>
      </c>
      <c r="G8" s="4">
        <v>88</v>
      </c>
      <c r="H8" s="4">
        <v>69</v>
      </c>
      <c r="I8" s="4">
        <v>85</v>
      </c>
      <c r="J8" s="4">
        <v>73</v>
      </c>
      <c r="K8" s="4">
        <v>81</v>
      </c>
      <c r="L8" s="4">
        <v>94</v>
      </c>
      <c r="M8" s="4">
        <v>92</v>
      </c>
      <c r="N8" s="4">
        <v>91</v>
      </c>
      <c r="O8" s="4">
        <v>89</v>
      </c>
      <c r="P8" s="4">
        <v>89</v>
      </c>
      <c r="Q8" s="4">
        <v>92</v>
      </c>
      <c r="R8" s="4">
        <v>82</v>
      </c>
      <c r="S8" s="4">
        <v>90</v>
      </c>
      <c r="T8" s="4">
        <v>86</v>
      </c>
      <c r="U8" s="4">
        <v>77</v>
      </c>
      <c r="V8" s="4">
        <v>91</v>
      </c>
      <c r="W8" s="4">
        <v>94</v>
      </c>
      <c r="X8" s="4">
        <v>95</v>
      </c>
      <c r="Y8" s="4">
        <v>92</v>
      </c>
      <c r="Z8" s="4">
        <v>90</v>
      </c>
      <c r="AA8" s="4">
        <v>99</v>
      </c>
      <c r="AB8" s="4">
        <v>88</v>
      </c>
      <c r="AC8" s="4">
        <v>91</v>
      </c>
      <c r="AD8" s="4">
        <v>95</v>
      </c>
      <c r="AE8" s="4">
        <v>99</v>
      </c>
      <c r="AF8" s="4">
        <v>92</v>
      </c>
      <c r="AG8" s="4">
        <v>94</v>
      </c>
      <c r="AH8" s="9">
        <v>98.5</v>
      </c>
      <c r="AI8" s="9">
        <v>0</v>
      </c>
      <c r="AJ8" s="9">
        <v>0</v>
      </c>
      <c r="AK8" s="9">
        <f t="shared" si="0"/>
        <v>89.4822335025381</v>
      </c>
    </row>
    <row r="9" spans="1:37">
      <c r="A9" s="6" t="s">
        <v>47</v>
      </c>
      <c r="B9" s="6" t="s">
        <v>48</v>
      </c>
      <c r="C9" s="4">
        <v>90</v>
      </c>
      <c r="D9" s="4">
        <v>78</v>
      </c>
      <c r="E9" s="4">
        <v>92</v>
      </c>
      <c r="F9" s="4">
        <v>93</v>
      </c>
      <c r="G9" s="4">
        <v>99</v>
      </c>
      <c r="H9" s="4">
        <v>92</v>
      </c>
      <c r="I9" s="4">
        <v>75</v>
      </c>
      <c r="J9" s="4">
        <v>78</v>
      </c>
      <c r="K9" s="4">
        <v>65</v>
      </c>
      <c r="L9" s="4">
        <v>80</v>
      </c>
      <c r="M9" s="4">
        <v>84</v>
      </c>
      <c r="N9" s="4">
        <v>92</v>
      </c>
      <c r="O9" s="4">
        <v>82</v>
      </c>
      <c r="P9" s="4">
        <v>93</v>
      </c>
      <c r="Q9" s="4">
        <v>96</v>
      </c>
      <c r="R9" s="4">
        <v>90</v>
      </c>
      <c r="S9" s="4">
        <v>88</v>
      </c>
      <c r="T9" s="4">
        <v>77</v>
      </c>
      <c r="U9" s="4">
        <v>77</v>
      </c>
      <c r="V9" s="4">
        <v>89</v>
      </c>
      <c r="W9" s="4">
        <v>99</v>
      </c>
      <c r="X9" s="4">
        <v>95</v>
      </c>
      <c r="Y9" s="4">
        <v>92</v>
      </c>
      <c r="Z9" s="4">
        <v>90</v>
      </c>
      <c r="AA9" s="4">
        <v>94</v>
      </c>
      <c r="AB9" s="4">
        <v>94</v>
      </c>
      <c r="AC9" s="4">
        <v>92</v>
      </c>
      <c r="AD9" s="4">
        <v>97</v>
      </c>
      <c r="AE9" s="4">
        <v>99</v>
      </c>
      <c r="AF9" s="4">
        <v>92</v>
      </c>
      <c r="AG9" s="4">
        <v>93</v>
      </c>
      <c r="AH9" s="9">
        <v>98.5</v>
      </c>
      <c r="AI9" s="9">
        <v>0</v>
      </c>
      <c r="AJ9" s="9">
        <v>0</v>
      </c>
      <c r="AK9" s="9">
        <f t="shared" si="0"/>
        <v>89.1421319796954</v>
      </c>
    </row>
    <row r="10" spans="1:37">
      <c r="A10" s="6" t="s">
        <v>49</v>
      </c>
      <c r="B10" s="6" t="s">
        <v>50</v>
      </c>
      <c r="C10" s="4">
        <v>85</v>
      </c>
      <c r="D10" s="4">
        <v>97</v>
      </c>
      <c r="E10" s="4">
        <v>93</v>
      </c>
      <c r="F10" s="4">
        <v>80</v>
      </c>
      <c r="G10" s="4">
        <v>96</v>
      </c>
      <c r="H10" s="4">
        <v>94</v>
      </c>
      <c r="I10" s="4">
        <v>82</v>
      </c>
      <c r="J10" s="4">
        <v>92</v>
      </c>
      <c r="K10" s="9">
        <v>98</v>
      </c>
      <c r="L10" s="4">
        <v>96</v>
      </c>
      <c r="M10" s="4">
        <v>96</v>
      </c>
      <c r="N10" s="4">
        <v>95</v>
      </c>
      <c r="O10" s="4">
        <v>69</v>
      </c>
      <c r="P10" s="4">
        <v>94</v>
      </c>
      <c r="Q10" s="4">
        <v>91</v>
      </c>
      <c r="R10" s="4">
        <v>71</v>
      </c>
      <c r="S10" s="4">
        <v>89</v>
      </c>
      <c r="T10" s="4">
        <v>72</v>
      </c>
      <c r="U10" s="4">
        <v>76</v>
      </c>
      <c r="V10" s="4">
        <v>93</v>
      </c>
      <c r="W10" s="4">
        <v>67</v>
      </c>
      <c r="X10" s="4">
        <v>88</v>
      </c>
      <c r="Y10" s="4">
        <v>97</v>
      </c>
      <c r="Z10" s="4">
        <v>84</v>
      </c>
      <c r="AA10" s="4">
        <v>88</v>
      </c>
      <c r="AB10" s="4">
        <v>81</v>
      </c>
      <c r="AC10" s="4">
        <v>89</v>
      </c>
      <c r="AD10" s="4">
        <v>94</v>
      </c>
      <c r="AE10" s="4">
        <v>97</v>
      </c>
      <c r="AF10" s="4">
        <v>86</v>
      </c>
      <c r="AG10" s="4">
        <v>81</v>
      </c>
      <c r="AH10" s="9">
        <v>98.5</v>
      </c>
      <c r="AI10" s="9">
        <v>0</v>
      </c>
      <c r="AJ10" s="9">
        <v>1.6</v>
      </c>
      <c r="AK10" s="9">
        <f t="shared" si="0"/>
        <v>88.7776649746193</v>
      </c>
    </row>
    <row r="11" spans="1:37">
      <c r="A11" s="6" t="s">
        <v>51</v>
      </c>
      <c r="B11" s="6" t="s">
        <v>52</v>
      </c>
      <c r="C11" s="4">
        <v>81</v>
      </c>
      <c r="D11" s="4">
        <v>71</v>
      </c>
      <c r="E11" s="4">
        <v>92</v>
      </c>
      <c r="F11" s="4">
        <v>89</v>
      </c>
      <c r="G11" s="4">
        <v>98</v>
      </c>
      <c r="H11" s="4">
        <v>96</v>
      </c>
      <c r="I11" s="4">
        <v>73</v>
      </c>
      <c r="J11" s="4">
        <v>83</v>
      </c>
      <c r="K11" s="4">
        <v>65</v>
      </c>
      <c r="L11" s="4">
        <v>93</v>
      </c>
      <c r="M11" s="4">
        <v>100</v>
      </c>
      <c r="N11" s="4">
        <v>80</v>
      </c>
      <c r="O11" s="4">
        <v>95</v>
      </c>
      <c r="P11" s="4">
        <v>97</v>
      </c>
      <c r="Q11" s="4">
        <v>95</v>
      </c>
      <c r="R11" s="4">
        <v>94</v>
      </c>
      <c r="S11" s="4">
        <v>92</v>
      </c>
      <c r="T11" s="4">
        <v>81</v>
      </c>
      <c r="U11" s="4">
        <v>60</v>
      </c>
      <c r="V11" s="4">
        <v>77</v>
      </c>
      <c r="W11" s="4">
        <v>91</v>
      </c>
      <c r="X11" s="4">
        <v>94</v>
      </c>
      <c r="Y11" s="4">
        <v>94</v>
      </c>
      <c r="Z11" s="4">
        <v>94</v>
      </c>
      <c r="AA11" s="4">
        <v>94</v>
      </c>
      <c r="AB11" s="4">
        <v>88</v>
      </c>
      <c r="AC11" s="4">
        <v>93</v>
      </c>
      <c r="AD11" s="4">
        <v>93</v>
      </c>
      <c r="AE11" s="4">
        <v>95</v>
      </c>
      <c r="AF11" s="4">
        <v>90</v>
      </c>
      <c r="AG11" s="4">
        <v>88</v>
      </c>
      <c r="AH11" s="9">
        <v>98.5</v>
      </c>
      <c r="AI11" s="9">
        <v>0</v>
      </c>
      <c r="AJ11" s="9">
        <v>0</v>
      </c>
      <c r="AK11" s="9">
        <f t="shared" si="0"/>
        <v>88.4670050761421</v>
      </c>
    </row>
    <row r="12" spans="1:37">
      <c r="A12" s="6" t="s">
        <v>53</v>
      </c>
      <c r="B12" s="6" t="s">
        <v>54</v>
      </c>
      <c r="C12" s="4">
        <v>90</v>
      </c>
      <c r="D12" s="4">
        <v>81</v>
      </c>
      <c r="E12" s="4">
        <v>92</v>
      </c>
      <c r="F12" s="4">
        <v>91</v>
      </c>
      <c r="G12" s="4">
        <v>85</v>
      </c>
      <c r="H12" s="4">
        <v>83</v>
      </c>
      <c r="I12" s="4">
        <v>83</v>
      </c>
      <c r="J12" s="4">
        <v>81</v>
      </c>
      <c r="K12" s="4">
        <v>80</v>
      </c>
      <c r="L12" s="4">
        <v>89</v>
      </c>
      <c r="M12" s="4">
        <v>91</v>
      </c>
      <c r="N12" s="4">
        <v>79</v>
      </c>
      <c r="O12" s="4">
        <v>82</v>
      </c>
      <c r="P12" s="4">
        <v>93</v>
      </c>
      <c r="Q12" s="4">
        <v>85</v>
      </c>
      <c r="R12" s="4">
        <v>80</v>
      </c>
      <c r="S12" s="4">
        <v>96</v>
      </c>
      <c r="T12" s="4">
        <v>77</v>
      </c>
      <c r="U12" s="4">
        <v>90</v>
      </c>
      <c r="V12" s="4">
        <v>91</v>
      </c>
      <c r="W12" s="4">
        <v>89</v>
      </c>
      <c r="X12" s="4">
        <v>97</v>
      </c>
      <c r="Y12" s="4">
        <v>69</v>
      </c>
      <c r="Z12" s="4">
        <v>85</v>
      </c>
      <c r="AA12" s="4">
        <v>91</v>
      </c>
      <c r="AB12" s="4">
        <v>92</v>
      </c>
      <c r="AC12" s="4">
        <v>88</v>
      </c>
      <c r="AD12" s="4">
        <v>90</v>
      </c>
      <c r="AE12" s="4">
        <v>90</v>
      </c>
      <c r="AF12" s="4">
        <v>90</v>
      </c>
      <c r="AG12" s="4">
        <v>80</v>
      </c>
      <c r="AH12" s="9">
        <v>98.5</v>
      </c>
      <c r="AI12" s="9">
        <v>0</v>
      </c>
      <c r="AJ12" s="9">
        <v>0</v>
      </c>
      <c r="AK12" s="9">
        <f t="shared" si="0"/>
        <v>86.6345177664975</v>
      </c>
    </row>
    <row r="13" spans="1:37">
      <c r="A13" s="6" t="s">
        <v>55</v>
      </c>
      <c r="B13" s="6" t="s">
        <v>56</v>
      </c>
      <c r="C13" s="4">
        <v>86</v>
      </c>
      <c r="D13" s="4">
        <v>80</v>
      </c>
      <c r="E13" s="4">
        <v>84</v>
      </c>
      <c r="F13" s="4">
        <v>84</v>
      </c>
      <c r="G13" s="4">
        <v>89</v>
      </c>
      <c r="H13" s="4">
        <v>81</v>
      </c>
      <c r="I13" s="4">
        <v>83</v>
      </c>
      <c r="J13" s="4">
        <v>69</v>
      </c>
      <c r="K13" s="4">
        <v>79</v>
      </c>
      <c r="L13" s="4">
        <v>71</v>
      </c>
      <c r="M13" s="4">
        <v>81</v>
      </c>
      <c r="N13" s="4">
        <v>84</v>
      </c>
      <c r="O13" s="4">
        <v>87</v>
      </c>
      <c r="P13" s="4">
        <v>89</v>
      </c>
      <c r="Q13" s="4">
        <v>88</v>
      </c>
      <c r="R13" s="4">
        <v>82</v>
      </c>
      <c r="S13" s="4">
        <v>85</v>
      </c>
      <c r="T13" s="4">
        <v>70</v>
      </c>
      <c r="U13" s="4">
        <v>77</v>
      </c>
      <c r="V13" s="4">
        <v>87</v>
      </c>
      <c r="W13" s="4">
        <v>97</v>
      </c>
      <c r="X13" s="4">
        <v>99</v>
      </c>
      <c r="Y13" s="4">
        <v>97</v>
      </c>
      <c r="Z13" s="4">
        <v>92</v>
      </c>
      <c r="AA13" s="4">
        <v>90</v>
      </c>
      <c r="AB13" s="4">
        <v>91</v>
      </c>
      <c r="AC13" s="4">
        <v>94</v>
      </c>
      <c r="AD13" s="4">
        <v>95</v>
      </c>
      <c r="AE13" s="4">
        <v>95</v>
      </c>
      <c r="AF13" s="4">
        <v>92</v>
      </c>
      <c r="AG13" s="4">
        <v>83</v>
      </c>
      <c r="AH13" s="9">
        <v>98.5</v>
      </c>
      <c r="AI13" s="9">
        <v>0</v>
      </c>
      <c r="AJ13" s="9">
        <v>0</v>
      </c>
      <c r="AK13" s="9">
        <f t="shared" si="0"/>
        <v>85.9289340101523</v>
      </c>
    </row>
    <row r="14" spans="1:37">
      <c r="A14" s="6" t="s">
        <v>57</v>
      </c>
      <c r="B14" s="6" t="s">
        <v>58</v>
      </c>
      <c r="C14" s="4">
        <v>79</v>
      </c>
      <c r="D14" s="4">
        <v>73</v>
      </c>
      <c r="E14" s="4">
        <v>83</v>
      </c>
      <c r="F14" s="4">
        <v>92</v>
      </c>
      <c r="G14" s="4">
        <v>85</v>
      </c>
      <c r="H14" s="4">
        <v>96</v>
      </c>
      <c r="I14" s="4">
        <v>73</v>
      </c>
      <c r="J14" s="4">
        <v>84</v>
      </c>
      <c r="K14" s="4">
        <v>71</v>
      </c>
      <c r="L14" s="4">
        <v>99</v>
      </c>
      <c r="M14" s="4">
        <v>94</v>
      </c>
      <c r="N14" s="4">
        <v>89</v>
      </c>
      <c r="O14" s="4">
        <v>91</v>
      </c>
      <c r="P14" s="4">
        <v>92</v>
      </c>
      <c r="Q14" s="4">
        <v>88</v>
      </c>
      <c r="R14" s="4">
        <v>86</v>
      </c>
      <c r="S14" s="4">
        <v>90</v>
      </c>
      <c r="T14" s="4">
        <v>88</v>
      </c>
      <c r="U14" s="4">
        <v>69</v>
      </c>
      <c r="V14" s="4">
        <v>77</v>
      </c>
      <c r="W14" s="4">
        <v>87</v>
      </c>
      <c r="X14" s="4">
        <v>86</v>
      </c>
      <c r="Y14" s="4">
        <v>92</v>
      </c>
      <c r="Z14" s="4">
        <v>86</v>
      </c>
      <c r="AA14" s="4">
        <v>83</v>
      </c>
      <c r="AB14" s="4">
        <v>76</v>
      </c>
      <c r="AC14" s="4">
        <v>87</v>
      </c>
      <c r="AD14" s="4">
        <v>92</v>
      </c>
      <c r="AE14" s="4">
        <v>96</v>
      </c>
      <c r="AF14" s="4">
        <v>71</v>
      </c>
      <c r="AG14" s="4">
        <v>82</v>
      </c>
      <c r="AH14" s="9">
        <v>98.5</v>
      </c>
      <c r="AI14" s="9">
        <v>0</v>
      </c>
      <c r="AJ14" s="9">
        <v>0.6</v>
      </c>
      <c r="AK14" s="9">
        <f t="shared" si="0"/>
        <v>85.848730964467</v>
      </c>
    </row>
    <row r="15" spans="1:37">
      <c r="A15" s="6" t="s">
        <v>59</v>
      </c>
      <c r="B15" s="6" t="s">
        <v>60</v>
      </c>
      <c r="C15" s="4">
        <v>92</v>
      </c>
      <c r="D15" s="4">
        <v>76</v>
      </c>
      <c r="E15" s="4">
        <v>88</v>
      </c>
      <c r="F15" s="4">
        <v>92</v>
      </c>
      <c r="G15" s="4">
        <v>93</v>
      </c>
      <c r="H15" s="4">
        <v>94</v>
      </c>
      <c r="I15" s="4">
        <v>84</v>
      </c>
      <c r="J15" s="4">
        <v>84</v>
      </c>
      <c r="K15" s="4">
        <v>77</v>
      </c>
      <c r="L15" s="4">
        <v>80</v>
      </c>
      <c r="M15" s="4">
        <v>91</v>
      </c>
      <c r="N15" s="4">
        <v>81</v>
      </c>
      <c r="O15" s="4">
        <v>80</v>
      </c>
      <c r="P15" s="4">
        <v>92</v>
      </c>
      <c r="Q15" s="4">
        <v>78</v>
      </c>
      <c r="R15" s="4">
        <v>85</v>
      </c>
      <c r="S15" s="4">
        <v>89</v>
      </c>
      <c r="T15" s="4">
        <v>80</v>
      </c>
      <c r="U15" s="4">
        <v>81</v>
      </c>
      <c r="V15" s="4">
        <v>92</v>
      </c>
      <c r="W15" s="4">
        <v>87</v>
      </c>
      <c r="X15" s="4">
        <v>88</v>
      </c>
      <c r="Y15" s="4">
        <v>90</v>
      </c>
      <c r="Z15" s="4">
        <v>87</v>
      </c>
      <c r="AA15" s="4">
        <v>83</v>
      </c>
      <c r="AB15" s="4">
        <v>80</v>
      </c>
      <c r="AC15" s="4">
        <v>88</v>
      </c>
      <c r="AD15" s="4">
        <v>84</v>
      </c>
      <c r="AE15" s="4">
        <v>85</v>
      </c>
      <c r="AF15" s="4">
        <v>84</v>
      </c>
      <c r="AG15" s="4">
        <v>90</v>
      </c>
      <c r="AH15" s="9">
        <v>98.5</v>
      </c>
      <c r="AI15" s="9">
        <v>0</v>
      </c>
      <c r="AJ15" s="9">
        <v>0</v>
      </c>
      <c r="AK15" s="9">
        <f t="shared" si="0"/>
        <v>85.7766497461929</v>
      </c>
    </row>
    <row r="16" spans="1:37">
      <c r="A16" s="6" t="s">
        <v>61</v>
      </c>
      <c r="B16" s="6" t="s">
        <v>62</v>
      </c>
      <c r="C16" s="4">
        <v>84</v>
      </c>
      <c r="D16" s="4">
        <v>81</v>
      </c>
      <c r="E16" s="4">
        <v>84</v>
      </c>
      <c r="F16" s="4">
        <v>77</v>
      </c>
      <c r="G16" s="4">
        <v>92</v>
      </c>
      <c r="H16" s="4">
        <v>95</v>
      </c>
      <c r="I16" s="4">
        <v>72</v>
      </c>
      <c r="J16" s="4">
        <v>78</v>
      </c>
      <c r="K16" s="4">
        <v>69</v>
      </c>
      <c r="L16" s="4">
        <v>87</v>
      </c>
      <c r="M16" s="4">
        <v>90</v>
      </c>
      <c r="N16" s="4">
        <v>69</v>
      </c>
      <c r="O16" s="4">
        <v>75</v>
      </c>
      <c r="P16" s="4">
        <v>89</v>
      </c>
      <c r="Q16" s="4">
        <v>86</v>
      </c>
      <c r="R16" s="4">
        <v>90</v>
      </c>
      <c r="S16" s="4">
        <v>91</v>
      </c>
      <c r="T16" s="4">
        <v>81</v>
      </c>
      <c r="U16" s="4">
        <v>75</v>
      </c>
      <c r="V16" s="4">
        <v>94</v>
      </c>
      <c r="W16" s="4">
        <v>82</v>
      </c>
      <c r="X16" s="4">
        <v>96</v>
      </c>
      <c r="Y16" s="4">
        <v>92</v>
      </c>
      <c r="Z16" s="4">
        <v>90</v>
      </c>
      <c r="AA16" s="4">
        <v>86</v>
      </c>
      <c r="AB16" s="4">
        <v>86</v>
      </c>
      <c r="AC16" s="4">
        <v>93</v>
      </c>
      <c r="AD16" s="4">
        <v>90</v>
      </c>
      <c r="AE16" s="4">
        <v>90</v>
      </c>
      <c r="AF16" s="4">
        <v>91</v>
      </c>
      <c r="AG16" s="4">
        <v>89</v>
      </c>
      <c r="AH16" s="9">
        <v>98.5</v>
      </c>
      <c r="AI16" s="9">
        <v>0</v>
      </c>
      <c r="AJ16" s="9">
        <v>0</v>
      </c>
      <c r="AK16" s="9">
        <f t="shared" si="0"/>
        <v>85.4365482233503</v>
      </c>
    </row>
    <row r="17" spans="1:37">
      <c r="A17" s="6" t="s">
        <v>63</v>
      </c>
      <c r="B17" s="6" t="s">
        <v>64</v>
      </c>
      <c r="C17" s="4">
        <v>80</v>
      </c>
      <c r="D17" s="4">
        <v>69</v>
      </c>
      <c r="E17" s="4">
        <v>88</v>
      </c>
      <c r="F17" s="4">
        <v>74</v>
      </c>
      <c r="G17" s="4">
        <v>83</v>
      </c>
      <c r="H17" s="4">
        <v>90</v>
      </c>
      <c r="I17" s="4">
        <v>67</v>
      </c>
      <c r="J17" s="4">
        <v>73</v>
      </c>
      <c r="K17" s="4">
        <v>74</v>
      </c>
      <c r="L17" s="4">
        <v>90</v>
      </c>
      <c r="M17" s="4">
        <v>96</v>
      </c>
      <c r="N17" s="4">
        <v>80</v>
      </c>
      <c r="O17" s="4">
        <v>76</v>
      </c>
      <c r="P17" s="4">
        <v>90</v>
      </c>
      <c r="Q17" s="4">
        <v>89</v>
      </c>
      <c r="R17" s="4">
        <v>85</v>
      </c>
      <c r="S17" s="4">
        <v>90</v>
      </c>
      <c r="T17" s="4">
        <v>90</v>
      </c>
      <c r="U17" s="4">
        <v>68</v>
      </c>
      <c r="V17" s="4">
        <v>87</v>
      </c>
      <c r="W17" s="4">
        <v>83</v>
      </c>
      <c r="X17" s="4">
        <v>92</v>
      </c>
      <c r="Y17" s="4">
        <v>82</v>
      </c>
      <c r="Z17" s="4">
        <v>93</v>
      </c>
      <c r="AA17" s="4">
        <v>94</v>
      </c>
      <c r="AB17" s="4">
        <v>70</v>
      </c>
      <c r="AC17" s="4">
        <v>88</v>
      </c>
      <c r="AD17" s="4">
        <v>89</v>
      </c>
      <c r="AE17" s="4">
        <v>80</v>
      </c>
      <c r="AF17" s="4">
        <v>75</v>
      </c>
      <c r="AG17" s="4">
        <v>77</v>
      </c>
      <c r="AH17" s="9">
        <v>98.5</v>
      </c>
      <c r="AI17" s="9">
        <v>0</v>
      </c>
      <c r="AJ17" s="9">
        <v>1</v>
      </c>
      <c r="AK17" s="9">
        <f t="shared" si="0"/>
        <v>84.51269035533</v>
      </c>
    </row>
    <row r="18" spans="1:37">
      <c r="A18" s="7">
        <v>160220320</v>
      </c>
      <c r="B18" s="8" t="s">
        <v>65</v>
      </c>
      <c r="C18" s="9">
        <v>87</v>
      </c>
      <c r="D18" s="9">
        <v>83</v>
      </c>
      <c r="E18" s="9">
        <v>92</v>
      </c>
      <c r="F18" s="9">
        <v>69</v>
      </c>
      <c r="G18" s="9">
        <v>87</v>
      </c>
      <c r="H18" s="9"/>
      <c r="I18" s="9"/>
      <c r="J18" s="9">
        <v>83</v>
      </c>
      <c r="K18" s="9"/>
      <c r="L18" s="9"/>
      <c r="M18" s="9"/>
      <c r="N18" s="9">
        <v>85</v>
      </c>
      <c r="O18" s="9"/>
      <c r="P18" s="9"/>
      <c r="Q18" s="9"/>
      <c r="R18" s="9"/>
      <c r="S18" s="9">
        <v>80</v>
      </c>
      <c r="T18" s="9">
        <v>63</v>
      </c>
      <c r="U18" s="9">
        <v>60</v>
      </c>
      <c r="V18" s="9">
        <v>89</v>
      </c>
      <c r="W18" s="9">
        <v>97</v>
      </c>
      <c r="X18" s="9">
        <v>88</v>
      </c>
      <c r="Y18" s="9">
        <v>96</v>
      </c>
      <c r="Z18" s="9">
        <v>91</v>
      </c>
      <c r="AA18" s="9">
        <v>95</v>
      </c>
      <c r="AB18" s="9">
        <v>72</v>
      </c>
      <c r="AC18" s="9">
        <v>98</v>
      </c>
      <c r="AD18" s="9"/>
      <c r="AE18" s="9"/>
      <c r="AF18" s="9"/>
      <c r="AG18" s="9"/>
      <c r="AH18" s="9"/>
      <c r="AI18" s="9">
        <v>0</v>
      </c>
      <c r="AJ18" s="9">
        <v>0</v>
      </c>
      <c r="AK18" s="9">
        <f>(2*C18+1.5*D18+5*E18+3.5*F18+2*G18+2*H18+3*I18+3*J18+1.5*K18+2.5*L18+5*M18+4*N18+2*O18+3.5*P18+4*Q18+3.5*R18+2*S18+4*T18+4*U18+3.5*V18+3*W18+3*X18+3.5*Y18+4*Z18+4.5*AA18+3*AB18+3*AC18+3.5*AD18+2.5*AE18+3.5*AF18+3.5*AG18)/58.5-AI18+AJ18</f>
        <v>84.0854700854701</v>
      </c>
    </row>
    <row r="19" spans="1:37">
      <c r="A19" s="6" t="s">
        <v>66</v>
      </c>
      <c r="B19" s="6" t="s">
        <v>67</v>
      </c>
      <c r="C19" s="4">
        <v>83</v>
      </c>
      <c r="D19" s="4">
        <v>66</v>
      </c>
      <c r="E19" s="4">
        <v>78</v>
      </c>
      <c r="F19" s="4">
        <v>69</v>
      </c>
      <c r="G19" s="4">
        <v>81</v>
      </c>
      <c r="H19" s="4">
        <v>80</v>
      </c>
      <c r="I19" s="4">
        <v>66</v>
      </c>
      <c r="J19" s="4">
        <v>72</v>
      </c>
      <c r="K19" s="4">
        <v>75</v>
      </c>
      <c r="L19" s="4">
        <v>79</v>
      </c>
      <c r="M19" s="4">
        <v>78</v>
      </c>
      <c r="N19" s="4">
        <v>78</v>
      </c>
      <c r="O19" s="4">
        <v>70</v>
      </c>
      <c r="P19" s="4">
        <v>92</v>
      </c>
      <c r="Q19" s="4">
        <v>88</v>
      </c>
      <c r="R19" s="4">
        <v>90</v>
      </c>
      <c r="S19" s="4">
        <v>66</v>
      </c>
      <c r="T19" s="4">
        <v>80</v>
      </c>
      <c r="U19" s="4">
        <v>64</v>
      </c>
      <c r="V19" s="4">
        <v>96</v>
      </c>
      <c r="W19" s="4">
        <v>92</v>
      </c>
      <c r="X19" s="4">
        <v>96</v>
      </c>
      <c r="Y19" s="4">
        <v>83</v>
      </c>
      <c r="Z19" s="4">
        <v>88</v>
      </c>
      <c r="AA19" s="4">
        <v>81</v>
      </c>
      <c r="AB19" s="4">
        <v>94</v>
      </c>
      <c r="AC19" s="4">
        <v>95</v>
      </c>
      <c r="AD19" s="4">
        <v>100</v>
      </c>
      <c r="AE19" s="4">
        <v>98</v>
      </c>
      <c r="AF19" s="4">
        <v>87</v>
      </c>
      <c r="AG19" s="4">
        <v>88</v>
      </c>
      <c r="AH19" s="9">
        <v>98.5</v>
      </c>
      <c r="AI19" s="9">
        <v>0</v>
      </c>
      <c r="AJ19" s="9">
        <v>0</v>
      </c>
      <c r="AK19" s="9">
        <f t="shared" ref="AK19:AK35" si="1">(2*C19+1.5*D19+5*E19+3.5*F19+2*G19+2*H19+3*I19+3*J19+1.5*K19+2.5*L19+5*M19+4*N19+2*O19+3.5*P19+4*Q19+3.5*R19+2*S19+4*T19+4*U19+3.5*V19+3*W19+3*X19+3.5*Y19+4*Z19+4.5*AA19+3*AB19+3*AC19+3.5*AD19+2.5*AE19+3.5*AF19+3.5*AG19)/98.5-AI19+AJ19</f>
        <v>82.8730964467005</v>
      </c>
    </row>
    <row r="20" spans="1:37">
      <c r="A20" s="6" t="s">
        <v>68</v>
      </c>
      <c r="B20" s="6" t="s">
        <v>69</v>
      </c>
      <c r="C20" s="4">
        <v>86</v>
      </c>
      <c r="D20" s="4">
        <v>81</v>
      </c>
      <c r="E20" s="4">
        <v>82</v>
      </c>
      <c r="F20" s="4">
        <v>93</v>
      </c>
      <c r="G20" s="4">
        <v>80</v>
      </c>
      <c r="H20" s="4">
        <v>85</v>
      </c>
      <c r="I20" s="4">
        <v>72</v>
      </c>
      <c r="J20" s="4">
        <v>93</v>
      </c>
      <c r="K20" s="4">
        <v>76</v>
      </c>
      <c r="L20" s="4">
        <v>70</v>
      </c>
      <c r="M20" s="4">
        <v>78</v>
      </c>
      <c r="N20" s="4">
        <v>75</v>
      </c>
      <c r="O20" s="4">
        <v>66</v>
      </c>
      <c r="P20" s="4">
        <v>90</v>
      </c>
      <c r="Q20" s="4">
        <v>82</v>
      </c>
      <c r="R20" s="4">
        <v>64</v>
      </c>
      <c r="S20" s="4">
        <v>84</v>
      </c>
      <c r="T20" s="4">
        <v>71</v>
      </c>
      <c r="U20" s="4">
        <v>77</v>
      </c>
      <c r="V20" s="4">
        <v>92</v>
      </c>
      <c r="W20" s="4">
        <v>75</v>
      </c>
      <c r="X20" s="4">
        <v>91</v>
      </c>
      <c r="Y20" s="4">
        <v>82</v>
      </c>
      <c r="Z20" s="4">
        <v>85</v>
      </c>
      <c r="AA20" s="4">
        <v>93</v>
      </c>
      <c r="AB20" s="4">
        <v>82</v>
      </c>
      <c r="AC20" s="4">
        <v>92</v>
      </c>
      <c r="AD20" s="4">
        <v>89</v>
      </c>
      <c r="AE20" s="4">
        <v>99</v>
      </c>
      <c r="AF20" s="4">
        <v>86</v>
      </c>
      <c r="AG20" s="4">
        <v>84</v>
      </c>
      <c r="AH20" s="9">
        <v>98.5</v>
      </c>
      <c r="AI20" s="9">
        <v>0</v>
      </c>
      <c r="AJ20" s="9">
        <v>0</v>
      </c>
      <c r="AK20" s="9">
        <f t="shared" si="1"/>
        <v>82.5736040609137</v>
      </c>
    </row>
    <row r="21" spans="1:37">
      <c r="A21" s="6" t="s">
        <v>70</v>
      </c>
      <c r="B21" s="6" t="s">
        <v>71</v>
      </c>
      <c r="C21" s="4">
        <v>86</v>
      </c>
      <c r="D21" s="4">
        <v>78</v>
      </c>
      <c r="E21" s="4">
        <v>95</v>
      </c>
      <c r="F21" s="4">
        <v>87</v>
      </c>
      <c r="G21" s="4">
        <v>92</v>
      </c>
      <c r="H21" s="4">
        <v>81</v>
      </c>
      <c r="I21" s="4">
        <v>71</v>
      </c>
      <c r="J21" s="4">
        <v>75</v>
      </c>
      <c r="K21" s="4">
        <v>64</v>
      </c>
      <c r="L21" s="4">
        <v>84</v>
      </c>
      <c r="M21" s="4">
        <v>86</v>
      </c>
      <c r="N21" s="4">
        <v>75</v>
      </c>
      <c r="O21" s="4">
        <v>72</v>
      </c>
      <c r="P21" s="4">
        <v>80</v>
      </c>
      <c r="Q21" s="4">
        <v>89</v>
      </c>
      <c r="R21" s="4">
        <v>73</v>
      </c>
      <c r="S21" s="4">
        <v>86</v>
      </c>
      <c r="T21" s="4">
        <v>72</v>
      </c>
      <c r="U21" s="4">
        <v>64</v>
      </c>
      <c r="V21" s="4">
        <v>93</v>
      </c>
      <c r="W21" s="4">
        <v>75</v>
      </c>
      <c r="X21" s="4">
        <v>84</v>
      </c>
      <c r="Y21" s="4">
        <v>77</v>
      </c>
      <c r="Z21" s="4">
        <v>94</v>
      </c>
      <c r="AA21" s="4">
        <v>100</v>
      </c>
      <c r="AB21" s="4">
        <v>77</v>
      </c>
      <c r="AC21" s="4">
        <v>74</v>
      </c>
      <c r="AD21" s="4">
        <v>77</v>
      </c>
      <c r="AE21" s="4">
        <v>91</v>
      </c>
      <c r="AF21" s="4">
        <v>86</v>
      </c>
      <c r="AG21" s="4">
        <v>83</v>
      </c>
      <c r="AH21" s="9">
        <v>98.5</v>
      </c>
      <c r="AI21" s="9">
        <v>0</v>
      </c>
      <c r="AJ21" s="9">
        <v>0</v>
      </c>
      <c r="AK21" s="9">
        <f t="shared" si="1"/>
        <v>82.0253807106599</v>
      </c>
    </row>
    <row r="22" spans="1:37">
      <c r="A22" s="6" t="s">
        <v>72</v>
      </c>
      <c r="B22" s="6" t="s">
        <v>73</v>
      </c>
      <c r="C22" s="4">
        <v>88</v>
      </c>
      <c r="D22" s="4">
        <v>76</v>
      </c>
      <c r="E22" s="4">
        <v>72</v>
      </c>
      <c r="F22" s="4">
        <v>47</v>
      </c>
      <c r="G22" s="4">
        <v>70</v>
      </c>
      <c r="H22" s="4">
        <v>83</v>
      </c>
      <c r="I22" s="4">
        <v>78</v>
      </c>
      <c r="J22" s="4">
        <v>75</v>
      </c>
      <c r="K22" s="4">
        <v>70</v>
      </c>
      <c r="L22" s="4">
        <v>79</v>
      </c>
      <c r="M22" s="4">
        <v>80</v>
      </c>
      <c r="N22" s="4">
        <v>81</v>
      </c>
      <c r="O22" s="4">
        <v>60</v>
      </c>
      <c r="P22" s="4">
        <v>87</v>
      </c>
      <c r="Q22" s="4">
        <v>85</v>
      </c>
      <c r="R22" s="4">
        <v>63</v>
      </c>
      <c r="S22" s="4">
        <v>89</v>
      </c>
      <c r="T22" s="4">
        <v>70</v>
      </c>
      <c r="U22" s="4">
        <v>65</v>
      </c>
      <c r="V22" s="4">
        <v>94</v>
      </c>
      <c r="W22" s="4">
        <v>80</v>
      </c>
      <c r="X22" s="4">
        <v>96</v>
      </c>
      <c r="Y22" s="4">
        <v>90</v>
      </c>
      <c r="Z22" s="4">
        <v>89</v>
      </c>
      <c r="AA22" s="4">
        <v>84</v>
      </c>
      <c r="AB22" s="4">
        <v>82</v>
      </c>
      <c r="AC22" s="4">
        <v>91</v>
      </c>
      <c r="AD22" s="4">
        <v>92</v>
      </c>
      <c r="AE22" s="4">
        <v>93</v>
      </c>
      <c r="AF22" s="4">
        <v>89</v>
      </c>
      <c r="AG22" s="4">
        <v>82</v>
      </c>
      <c r="AH22" s="9">
        <v>98.5</v>
      </c>
      <c r="AI22" s="9">
        <v>0</v>
      </c>
      <c r="AJ22" s="9">
        <v>0</v>
      </c>
      <c r="AK22" s="9">
        <f t="shared" si="1"/>
        <v>80.0710659898477</v>
      </c>
    </row>
    <row r="23" spans="1:37">
      <c r="A23" s="6" t="s">
        <v>74</v>
      </c>
      <c r="B23" s="6" t="s">
        <v>75</v>
      </c>
      <c r="C23" s="4">
        <v>85</v>
      </c>
      <c r="D23" s="4">
        <v>77</v>
      </c>
      <c r="E23" s="4">
        <v>79</v>
      </c>
      <c r="F23" s="4">
        <v>78</v>
      </c>
      <c r="G23" s="4">
        <v>80</v>
      </c>
      <c r="H23" s="4">
        <v>92</v>
      </c>
      <c r="I23" s="4">
        <v>72</v>
      </c>
      <c r="J23" s="4">
        <v>72</v>
      </c>
      <c r="K23" s="4">
        <v>67</v>
      </c>
      <c r="L23" s="4">
        <v>72</v>
      </c>
      <c r="M23" s="4">
        <v>71</v>
      </c>
      <c r="N23" s="4">
        <v>50</v>
      </c>
      <c r="O23" s="4">
        <v>67</v>
      </c>
      <c r="P23" s="4">
        <v>80</v>
      </c>
      <c r="Q23" s="4">
        <v>67</v>
      </c>
      <c r="R23" s="4">
        <v>70</v>
      </c>
      <c r="S23" s="4">
        <v>91</v>
      </c>
      <c r="T23" s="4">
        <v>73</v>
      </c>
      <c r="U23" s="4">
        <v>81</v>
      </c>
      <c r="V23" s="4">
        <v>90</v>
      </c>
      <c r="W23" s="4">
        <v>90</v>
      </c>
      <c r="X23" s="4">
        <v>88</v>
      </c>
      <c r="Y23" s="4">
        <v>99</v>
      </c>
      <c r="Z23" s="4">
        <v>82</v>
      </c>
      <c r="AA23" s="4">
        <v>82</v>
      </c>
      <c r="AB23" s="4">
        <v>77</v>
      </c>
      <c r="AC23" s="4">
        <v>85</v>
      </c>
      <c r="AD23" s="4">
        <v>89</v>
      </c>
      <c r="AE23" s="4">
        <v>99</v>
      </c>
      <c r="AF23" s="4">
        <v>87</v>
      </c>
      <c r="AG23" s="4">
        <v>90</v>
      </c>
      <c r="AH23" s="9">
        <v>98.5</v>
      </c>
      <c r="AI23" s="9">
        <v>0</v>
      </c>
      <c r="AJ23" s="9">
        <v>0</v>
      </c>
      <c r="AK23" s="9">
        <f t="shared" si="1"/>
        <v>79.6649746192893</v>
      </c>
    </row>
    <row r="24" spans="1:37">
      <c r="A24" s="7">
        <v>160700221</v>
      </c>
      <c r="B24" s="8" t="s">
        <v>76</v>
      </c>
      <c r="C24" s="9">
        <v>79</v>
      </c>
      <c r="D24" s="9">
        <v>71</v>
      </c>
      <c r="E24" s="9">
        <v>98</v>
      </c>
      <c r="F24" s="9">
        <v>93</v>
      </c>
      <c r="G24" s="9">
        <v>81</v>
      </c>
      <c r="H24" s="9">
        <v>71</v>
      </c>
      <c r="I24" s="9">
        <v>77</v>
      </c>
      <c r="J24" s="9">
        <v>75</v>
      </c>
      <c r="K24" s="9">
        <v>69</v>
      </c>
      <c r="L24" s="9">
        <v>98</v>
      </c>
      <c r="M24" s="9">
        <v>87</v>
      </c>
      <c r="N24" s="9">
        <v>71</v>
      </c>
      <c r="O24" s="9">
        <v>66</v>
      </c>
      <c r="P24" s="9">
        <v>80</v>
      </c>
      <c r="Q24" s="9">
        <v>70</v>
      </c>
      <c r="R24" s="9">
        <v>70</v>
      </c>
      <c r="S24" s="9">
        <v>78</v>
      </c>
      <c r="T24" s="9">
        <v>60</v>
      </c>
      <c r="U24" s="9">
        <v>67</v>
      </c>
      <c r="V24" s="9">
        <v>85</v>
      </c>
      <c r="W24" s="9">
        <v>75</v>
      </c>
      <c r="X24" s="9">
        <v>65</v>
      </c>
      <c r="Y24" s="9">
        <v>68</v>
      </c>
      <c r="Z24" s="9">
        <v>77</v>
      </c>
      <c r="AA24" s="9">
        <v>76</v>
      </c>
      <c r="AB24" s="9">
        <v>63</v>
      </c>
      <c r="AC24" s="9">
        <v>85</v>
      </c>
      <c r="AD24" s="9">
        <v>76</v>
      </c>
      <c r="AE24" s="9">
        <v>99</v>
      </c>
      <c r="AF24" s="9">
        <v>62</v>
      </c>
      <c r="AG24" s="9">
        <v>67</v>
      </c>
      <c r="AH24" s="9">
        <v>98.5</v>
      </c>
      <c r="AI24" s="9">
        <v>0</v>
      </c>
      <c r="AJ24" s="9">
        <v>3</v>
      </c>
      <c r="AK24" s="9">
        <f t="shared" si="1"/>
        <v>79.3756345177665</v>
      </c>
    </row>
    <row r="25" spans="1:37">
      <c r="A25" s="6" t="s">
        <v>77</v>
      </c>
      <c r="B25" s="6" t="s">
        <v>78</v>
      </c>
      <c r="C25" s="4">
        <v>88</v>
      </c>
      <c r="D25" s="4">
        <v>76</v>
      </c>
      <c r="E25" s="4">
        <v>72</v>
      </c>
      <c r="F25" s="4">
        <v>66</v>
      </c>
      <c r="G25" s="4">
        <v>69</v>
      </c>
      <c r="H25" s="4">
        <v>87</v>
      </c>
      <c r="I25" s="4">
        <v>76</v>
      </c>
      <c r="J25" s="4">
        <v>72</v>
      </c>
      <c r="K25" s="4">
        <v>74</v>
      </c>
      <c r="L25" s="4">
        <v>80</v>
      </c>
      <c r="M25" s="4">
        <v>97</v>
      </c>
      <c r="N25" s="4">
        <v>72</v>
      </c>
      <c r="O25" s="4">
        <v>64</v>
      </c>
      <c r="P25" s="4">
        <v>94</v>
      </c>
      <c r="Q25" s="4">
        <v>86</v>
      </c>
      <c r="R25" s="4">
        <v>85</v>
      </c>
      <c r="S25" s="4">
        <v>90</v>
      </c>
      <c r="T25" s="4">
        <v>63</v>
      </c>
      <c r="U25" s="4">
        <v>69</v>
      </c>
      <c r="V25" s="4">
        <v>82</v>
      </c>
      <c r="W25" s="4">
        <v>71</v>
      </c>
      <c r="X25" s="4">
        <v>84</v>
      </c>
      <c r="Y25" s="4">
        <v>72</v>
      </c>
      <c r="Z25" s="4">
        <v>82</v>
      </c>
      <c r="AA25" s="4">
        <v>76</v>
      </c>
      <c r="AB25" s="4">
        <v>81</v>
      </c>
      <c r="AC25" s="4">
        <v>83</v>
      </c>
      <c r="AD25" s="4">
        <v>90</v>
      </c>
      <c r="AE25" s="4">
        <v>92</v>
      </c>
      <c r="AF25" s="4">
        <v>84</v>
      </c>
      <c r="AG25" s="4">
        <v>74</v>
      </c>
      <c r="AH25" s="9">
        <v>98.5</v>
      </c>
      <c r="AI25" s="9">
        <v>0</v>
      </c>
      <c r="AJ25" s="9">
        <v>0</v>
      </c>
      <c r="AK25" s="9">
        <f t="shared" si="1"/>
        <v>79.1015228426396</v>
      </c>
    </row>
    <row r="26" spans="1:37">
      <c r="A26" s="6" t="s">
        <v>79</v>
      </c>
      <c r="B26" s="6" t="s">
        <v>80</v>
      </c>
      <c r="C26" s="4">
        <v>68</v>
      </c>
      <c r="D26" s="4">
        <v>60</v>
      </c>
      <c r="E26" s="4">
        <v>94</v>
      </c>
      <c r="F26" s="4">
        <v>88</v>
      </c>
      <c r="G26" s="4">
        <v>95</v>
      </c>
      <c r="H26" s="4">
        <v>82</v>
      </c>
      <c r="I26" s="4">
        <v>65</v>
      </c>
      <c r="J26" s="4">
        <v>86</v>
      </c>
      <c r="K26" s="4">
        <v>64</v>
      </c>
      <c r="L26" s="4">
        <v>83</v>
      </c>
      <c r="M26" s="4">
        <v>89</v>
      </c>
      <c r="N26" s="4">
        <v>81</v>
      </c>
      <c r="O26" s="4">
        <v>84</v>
      </c>
      <c r="P26" s="4">
        <v>80</v>
      </c>
      <c r="Q26" s="4">
        <v>89</v>
      </c>
      <c r="R26" s="4">
        <v>94</v>
      </c>
      <c r="S26" s="4">
        <v>90</v>
      </c>
      <c r="T26" s="4">
        <v>70</v>
      </c>
      <c r="U26" s="4">
        <v>70</v>
      </c>
      <c r="V26" s="4">
        <v>80</v>
      </c>
      <c r="W26" s="4">
        <v>70</v>
      </c>
      <c r="X26" s="4">
        <v>82</v>
      </c>
      <c r="Y26" s="4">
        <v>76</v>
      </c>
      <c r="Z26" s="4">
        <v>74</v>
      </c>
      <c r="AA26" s="4">
        <v>71</v>
      </c>
      <c r="AB26" s="4">
        <v>63</v>
      </c>
      <c r="AC26" s="4">
        <v>76</v>
      </c>
      <c r="AD26" s="4">
        <v>83</v>
      </c>
      <c r="AE26" s="4">
        <v>85</v>
      </c>
      <c r="AF26" s="4">
        <v>63</v>
      </c>
      <c r="AG26" s="4">
        <v>74</v>
      </c>
      <c r="AH26" s="9">
        <v>98.5</v>
      </c>
      <c r="AI26" s="9">
        <v>0</v>
      </c>
      <c r="AJ26" s="9">
        <v>0</v>
      </c>
      <c r="AK26" s="9">
        <f t="shared" si="1"/>
        <v>78.9187817258883</v>
      </c>
    </row>
    <row r="27" spans="1:37">
      <c r="A27" s="6" t="s">
        <v>81</v>
      </c>
      <c r="B27" s="6" t="s">
        <v>82</v>
      </c>
      <c r="C27" s="4">
        <v>84</v>
      </c>
      <c r="D27" s="4">
        <v>76</v>
      </c>
      <c r="E27" s="4">
        <v>82</v>
      </c>
      <c r="F27" s="4">
        <v>83</v>
      </c>
      <c r="G27" s="4">
        <v>95</v>
      </c>
      <c r="H27" s="4">
        <v>87</v>
      </c>
      <c r="I27" s="4">
        <v>70</v>
      </c>
      <c r="J27" s="4">
        <v>88</v>
      </c>
      <c r="K27" s="4">
        <v>78</v>
      </c>
      <c r="L27" s="4">
        <v>79</v>
      </c>
      <c r="M27" s="4">
        <v>81</v>
      </c>
      <c r="N27" s="4">
        <v>66</v>
      </c>
      <c r="O27" s="4">
        <v>85</v>
      </c>
      <c r="P27" s="4">
        <v>89</v>
      </c>
      <c r="Q27" s="4">
        <v>81</v>
      </c>
      <c r="R27" s="4">
        <v>74</v>
      </c>
      <c r="S27" s="4">
        <v>94</v>
      </c>
      <c r="T27" s="4">
        <v>70</v>
      </c>
      <c r="U27" s="4">
        <v>71</v>
      </c>
      <c r="V27" s="4">
        <v>83</v>
      </c>
      <c r="W27" s="4">
        <v>70</v>
      </c>
      <c r="X27" s="4">
        <v>79</v>
      </c>
      <c r="Y27" s="4">
        <v>74</v>
      </c>
      <c r="Z27" s="4">
        <v>84</v>
      </c>
      <c r="AA27" s="4">
        <v>91</v>
      </c>
      <c r="AB27" s="4">
        <v>63</v>
      </c>
      <c r="AC27" s="4">
        <v>74</v>
      </c>
      <c r="AD27" s="4">
        <v>88</v>
      </c>
      <c r="AE27" s="4">
        <v>73</v>
      </c>
      <c r="AF27" s="4">
        <v>71</v>
      </c>
      <c r="AG27" s="4">
        <v>74</v>
      </c>
      <c r="AH27" s="9">
        <v>98.5</v>
      </c>
      <c r="AI27" s="9">
        <v>0</v>
      </c>
      <c r="AJ27" s="9">
        <v>0</v>
      </c>
      <c r="AK27" s="9">
        <f t="shared" si="1"/>
        <v>78.8984771573604</v>
      </c>
    </row>
    <row r="28" spans="1:37">
      <c r="A28" s="6" t="s">
        <v>83</v>
      </c>
      <c r="B28" s="6" t="s">
        <v>84</v>
      </c>
      <c r="C28" s="4">
        <v>79</v>
      </c>
      <c r="D28" s="4">
        <v>71</v>
      </c>
      <c r="E28" s="4">
        <v>83</v>
      </c>
      <c r="F28" s="4">
        <v>85</v>
      </c>
      <c r="G28" s="4">
        <v>85</v>
      </c>
      <c r="H28" s="4">
        <v>90</v>
      </c>
      <c r="I28" s="4">
        <v>71</v>
      </c>
      <c r="J28" s="4">
        <v>62</v>
      </c>
      <c r="K28" s="4">
        <v>70</v>
      </c>
      <c r="L28" s="4">
        <v>60</v>
      </c>
      <c r="M28" s="4">
        <v>79</v>
      </c>
      <c r="N28" s="4">
        <v>83</v>
      </c>
      <c r="O28" s="4">
        <v>62</v>
      </c>
      <c r="P28" s="4">
        <v>82</v>
      </c>
      <c r="Q28" s="4">
        <v>75</v>
      </c>
      <c r="R28" s="4">
        <v>71</v>
      </c>
      <c r="S28" s="4">
        <v>84</v>
      </c>
      <c r="T28" s="4">
        <v>66</v>
      </c>
      <c r="U28" s="4">
        <v>71</v>
      </c>
      <c r="V28" s="4">
        <v>75</v>
      </c>
      <c r="W28" s="4">
        <v>72</v>
      </c>
      <c r="X28" s="4">
        <v>85</v>
      </c>
      <c r="Y28" s="4">
        <v>82</v>
      </c>
      <c r="Z28" s="4">
        <v>89</v>
      </c>
      <c r="AA28" s="4">
        <v>80</v>
      </c>
      <c r="AB28" s="9">
        <v>82</v>
      </c>
      <c r="AC28" s="4">
        <v>87</v>
      </c>
      <c r="AD28" s="4">
        <v>87</v>
      </c>
      <c r="AE28" s="4">
        <v>99</v>
      </c>
      <c r="AF28" s="4">
        <v>82</v>
      </c>
      <c r="AG28" s="4">
        <v>80</v>
      </c>
      <c r="AH28" s="9">
        <v>98.5</v>
      </c>
      <c r="AI28" s="9">
        <v>0</v>
      </c>
      <c r="AJ28" s="9">
        <v>0</v>
      </c>
      <c r="AK28" s="9">
        <f t="shared" si="1"/>
        <v>78.6395939086294</v>
      </c>
    </row>
    <row r="29" spans="1:37">
      <c r="A29" s="6" t="s">
        <v>85</v>
      </c>
      <c r="B29" s="6" t="s">
        <v>86</v>
      </c>
      <c r="C29" s="4">
        <v>71</v>
      </c>
      <c r="D29" s="4">
        <v>88</v>
      </c>
      <c r="E29" s="4">
        <v>91</v>
      </c>
      <c r="F29" s="4">
        <v>81</v>
      </c>
      <c r="G29" s="4">
        <v>75</v>
      </c>
      <c r="H29" s="4">
        <v>84</v>
      </c>
      <c r="I29" s="4">
        <v>74</v>
      </c>
      <c r="J29" s="4">
        <v>80</v>
      </c>
      <c r="K29" s="9">
        <v>95</v>
      </c>
      <c r="L29" s="4">
        <v>60</v>
      </c>
      <c r="M29" s="4">
        <v>84</v>
      </c>
      <c r="N29" s="4">
        <v>50</v>
      </c>
      <c r="O29" s="4">
        <v>80</v>
      </c>
      <c r="P29" s="4">
        <v>94</v>
      </c>
      <c r="Q29" s="4">
        <v>89</v>
      </c>
      <c r="R29" s="4">
        <v>61</v>
      </c>
      <c r="S29" s="4">
        <v>73</v>
      </c>
      <c r="T29" s="4">
        <v>66</v>
      </c>
      <c r="U29" s="4">
        <v>71</v>
      </c>
      <c r="V29" s="4">
        <v>84</v>
      </c>
      <c r="W29" s="4">
        <v>89</v>
      </c>
      <c r="X29" s="4">
        <v>87</v>
      </c>
      <c r="Y29" s="4">
        <v>78</v>
      </c>
      <c r="Z29" s="4">
        <v>77</v>
      </c>
      <c r="AA29" s="4">
        <v>64</v>
      </c>
      <c r="AB29" s="4">
        <v>78</v>
      </c>
      <c r="AC29" s="4">
        <v>82</v>
      </c>
      <c r="AD29" s="4">
        <v>82</v>
      </c>
      <c r="AE29" s="4">
        <v>93</v>
      </c>
      <c r="AF29" s="4">
        <v>84</v>
      </c>
      <c r="AG29" s="4">
        <v>84</v>
      </c>
      <c r="AH29" s="9">
        <v>98.5</v>
      </c>
      <c r="AI29" s="9">
        <v>0</v>
      </c>
      <c r="AJ29" s="9">
        <v>0</v>
      </c>
      <c r="AK29" s="9">
        <f t="shared" si="1"/>
        <v>78.5380710659899</v>
      </c>
    </row>
    <row r="30" spans="1:37">
      <c r="A30" s="6" t="s">
        <v>87</v>
      </c>
      <c r="B30" s="6" t="s">
        <v>88</v>
      </c>
      <c r="C30" s="4">
        <v>82</v>
      </c>
      <c r="D30" s="4">
        <v>77</v>
      </c>
      <c r="E30" s="4">
        <v>72</v>
      </c>
      <c r="F30" s="4">
        <v>73</v>
      </c>
      <c r="G30" s="4">
        <v>86</v>
      </c>
      <c r="H30" s="4">
        <v>82</v>
      </c>
      <c r="I30" s="4">
        <v>78</v>
      </c>
      <c r="J30" s="4">
        <v>76</v>
      </c>
      <c r="K30" s="4">
        <v>76</v>
      </c>
      <c r="L30" s="4">
        <v>68</v>
      </c>
      <c r="M30" s="4">
        <v>87</v>
      </c>
      <c r="N30" s="4">
        <v>73</v>
      </c>
      <c r="O30" s="4">
        <v>69</v>
      </c>
      <c r="P30" s="4">
        <v>80</v>
      </c>
      <c r="Q30" s="4">
        <v>77</v>
      </c>
      <c r="R30" s="4">
        <v>72</v>
      </c>
      <c r="S30" s="4">
        <v>94</v>
      </c>
      <c r="T30" s="4">
        <v>62</v>
      </c>
      <c r="U30" s="4">
        <v>80</v>
      </c>
      <c r="V30" s="4">
        <v>89</v>
      </c>
      <c r="W30" s="4">
        <v>80</v>
      </c>
      <c r="X30" s="4">
        <v>84</v>
      </c>
      <c r="Y30" s="4">
        <v>70</v>
      </c>
      <c r="Z30" s="4">
        <v>71</v>
      </c>
      <c r="AA30" s="4">
        <v>89</v>
      </c>
      <c r="AB30" s="4">
        <v>86</v>
      </c>
      <c r="AC30" s="4">
        <v>72</v>
      </c>
      <c r="AD30" s="4">
        <v>82</v>
      </c>
      <c r="AE30" s="4">
        <v>88</v>
      </c>
      <c r="AF30" s="4">
        <v>81</v>
      </c>
      <c r="AG30" s="4">
        <v>75</v>
      </c>
      <c r="AH30" s="9">
        <v>98.5</v>
      </c>
      <c r="AI30" s="9">
        <v>0</v>
      </c>
      <c r="AJ30" s="9">
        <v>0</v>
      </c>
      <c r="AK30" s="9">
        <f t="shared" si="1"/>
        <v>78.1522842639594</v>
      </c>
    </row>
    <row r="31" spans="1:37">
      <c r="A31" s="6" t="s">
        <v>89</v>
      </c>
      <c r="B31" s="6" t="s">
        <v>90</v>
      </c>
      <c r="C31" s="4">
        <v>80</v>
      </c>
      <c r="D31" s="4">
        <v>83</v>
      </c>
      <c r="E31" s="4">
        <v>81</v>
      </c>
      <c r="F31" s="4">
        <v>68</v>
      </c>
      <c r="G31" s="4">
        <v>67</v>
      </c>
      <c r="H31" s="4">
        <v>84</v>
      </c>
      <c r="I31" s="4">
        <v>65</v>
      </c>
      <c r="J31" s="4">
        <v>82</v>
      </c>
      <c r="K31" s="9">
        <v>95</v>
      </c>
      <c r="L31" s="4">
        <v>65</v>
      </c>
      <c r="M31" s="4">
        <v>87</v>
      </c>
      <c r="N31" s="4">
        <v>78</v>
      </c>
      <c r="O31" s="4">
        <v>72</v>
      </c>
      <c r="P31" s="4">
        <v>83</v>
      </c>
      <c r="Q31" s="4">
        <v>75</v>
      </c>
      <c r="R31" s="4">
        <v>74</v>
      </c>
      <c r="S31" s="4">
        <v>81</v>
      </c>
      <c r="T31" s="4">
        <v>73</v>
      </c>
      <c r="U31" s="4">
        <v>65</v>
      </c>
      <c r="V31" s="4">
        <v>94</v>
      </c>
      <c r="W31" s="4">
        <v>87</v>
      </c>
      <c r="X31" s="4">
        <v>71</v>
      </c>
      <c r="Y31" s="4">
        <v>81</v>
      </c>
      <c r="Z31" s="4">
        <v>79</v>
      </c>
      <c r="AA31" s="4">
        <v>84</v>
      </c>
      <c r="AB31" s="4">
        <v>78</v>
      </c>
      <c r="AC31" s="4">
        <v>82</v>
      </c>
      <c r="AD31" s="4">
        <v>79</v>
      </c>
      <c r="AE31" s="4">
        <v>92</v>
      </c>
      <c r="AF31" s="4">
        <v>63</v>
      </c>
      <c r="AG31" s="4">
        <v>80</v>
      </c>
      <c r="AH31" s="9">
        <v>98.5</v>
      </c>
      <c r="AI31" s="9">
        <v>0</v>
      </c>
      <c r="AJ31" s="9">
        <v>0</v>
      </c>
      <c r="AK31" s="9">
        <f t="shared" si="1"/>
        <v>78.1472081218274</v>
      </c>
    </row>
    <row r="32" spans="1:37">
      <c r="A32" s="6" t="s">
        <v>91</v>
      </c>
      <c r="B32" s="6" t="s">
        <v>92</v>
      </c>
      <c r="C32" s="4">
        <v>85</v>
      </c>
      <c r="D32" s="9">
        <v>70</v>
      </c>
      <c r="E32" s="9">
        <v>71</v>
      </c>
      <c r="F32" s="9">
        <v>60</v>
      </c>
      <c r="G32" s="4">
        <v>76</v>
      </c>
      <c r="H32" s="4">
        <v>73</v>
      </c>
      <c r="I32" s="4">
        <v>66</v>
      </c>
      <c r="J32" s="4">
        <v>66</v>
      </c>
      <c r="K32" s="4">
        <v>72</v>
      </c>
      <c r="L32" s="4">
        <v>61</v>
      </c>
      <c r="M32" s="4">
        <v>86</v>
      </c>
      <c r="N32" s="4">
        <v>54</v>
      </c>
      <c r="O32" s="4">
        <v>71</v>
      </c>
      <c r="P32" s="4">
        <v>86</v>
      </c>
      <c r="Q32" s="4">
        <v>71</v>
      </c>
      <c r="R32" s="4">
        <v>62</v>
      </c>
      <c r="S32" s="4">
        <v>84</v>
      </c>
      <c r="T32" s="4">
        <v>71</v>
      </c>
      <c r="U32" s="4">
        <v>79</v>
      </c>
      <c r="V32" s="4">
        <v>92</v>
      </c>
      <c r="W32" s="4">
        <v>92</v>
      </c>
      <c r="X32" s="4">
        <v>97</v>
      </c>
      <c r="Y32" s="4">
        <v>75</v>
      </c>
      <c r="Z32" s="4">
        <v>82</v>
      </c>
      <c r="AA32" s="4">
        <v>72</v>
      </c>
      <c r="AB32" s="4">
        <v>88</v>
      </c>
      <c r="AC32" s="4">
        <v>88</v>
      </c>
      <c r="AD32" s="4">
        <v>87</v>
      </c>
      <c r="AE32" s="4">
        <v>96</v>
      </c>
      <c r="AF32" s="4">
        <v>86</v>
      </c>
      <c r="AG32" s="4">
        <v>76</v>
      </c>
      <c r="AH32" s="9">
        <v>98.5</v>
      </c>
      <c r="AI32" s="9">
        <v>0</v>
      </c>
      <c r="AJ32" s="9">
        <v>0</v>
      </c>
      <c r="AK32" s="9">
        <f t="shared" si="1"/>
        <v>77.1116751269035</v>
      </c>
    </row>
    <row r="33" spans="1:37">
      <c r="A33" s="6" t="s">
        <v>93</v>
      </c>
      <c r="B33" s="6" t="s">
        <v>94</v>
      </c>
      <c r="C33" s="4">
        <v>77</v>
      </c>
      <c r="D33" s="4">
        <v>88</v>
      </c>
      <c r="E33" s="4">
        <v>77</v>
      </c>
      <c r="F33" s="4">
        <v>60</v>
      </c>
      <c r="G33" s="4">
        <v>70</v>
      </c>
      <c r="H33" s="4">
        <v>92</v>
      </c>
      <c r="I33" s="4">
        <v>81</v>
      </c>
      <c r="J33" s="4">
        <v>73</v>
      </c>
      <c r="K33" s="9">
        <v>95</v>
      </c>
      <c r="L33" s="4">
        <v>60</v>
      </c>
      <c r="M33" s="4">
        <v>60</v>
      </c>
      <c r="N33" s="4">
        <v>77</v>
      </c>
      <c r="O33" s="4">
        <v>72</v>
      </c>
      <c r="P33" s="4">
        <v>89</v>
      </c>
      <c r="Q33" s="4">
        <v>85</v>
      </c>
      <c r="R33" s="4">
        <v>67</v>
      </c>
      <c r="S33" s="4">
        <v>92</v>
      </c>
      <c r="T33" s="4">
        <v>60</v>
      </c>
      <c r="U33" s="4">
        <v>87</v>
      </c>
      <c r="V33" s="4">
        <v>94</v>
      </c>
      <c r="W33" s="4">
        <v>82</v>
      </c>
      <c r="X33" s="4">
        <v>66</v>
      </c>
      <c r="Y33" s="4">
        <v>81</v>
      </c>
      <c r="Z33" s="4">
        <v>78</v>
      </c>
      <c r="AA33" s="4">
        <v>74</v>
      </c>
      <c r="AB33" s="4">
        <v>78</v>
      </c>
      <c r="AC33" s="4">
        <v>68</v>
      </c>
      <c r="AD33" s="4">
        <v>89</v>
      </c>
      <c r="AE33" s="4">
        <v>99</v>
      </c>
      <c r="AF33" s="4">
        <v>69</v>
      </c>
      <c r="AG33" s="4">
        <v>69</v>
      </c>
      <c r="AH33" s="9">
        <v>98.5</v>
      </c>
      <c r="AI33" s="9">
        <v>0</v>
      </c>
      <c r="AJ33" s="9">
        <v>0</v>
      </c>
      <c r="AK33" s="9">
        <f t="shared" si="1"/>
        <v>76.6598984771574</v>
      </c>
    </row>
    <row r="34" spans="1:37">
      <c r="A34" s="6" t="s">
        <v>95</v>
      </c>
      <c r="B34" s="6" t="s">
        <v>96</v>
      </c>
      <c r="C34" s="4">
        <v>90</v>
      </c>
      <c r="D34" s="4">
        <v>78</v>
      </c>
      <c r="E34" s="4">
        <v>78</v>
      </c>
      <c r="F34" s="4">
        <v>65</v>
      </c>
      <c r="G34" s="4">
        <v>68</v>
      </c>
      <c r="H34" s="4">
        <v>86</v>
      </c>
      <c r="I34" s="4">
        <v>80</v>
      </c>
      <c r="J34" s="4">
        <v>80</v>
      </c>
      <c r="K34" s="4">
        <v>68</v>
      </c>
      <c r="L34" s="4">
        <v>79</v>
      </c>
      <c r="M34" s="4">
        <v>79</v>
      </c>
      <c r="N34" s="4">
        <v>61</v>
      </c>
      <c r="O34" s="4">
        <v>65</v>
      </c>
      <c r="P34" s="4">
        <v>74</v>
      </c>
      <c r="Q34" s="4">
        <v>73</v>
      </c>
      <c r="R34" s="4">
        <v>62</v>
      </c>
      <c r="S34" s="4">
        <v>88</v>
      </c>
      <c r="T34" s="4">
        <v>60</v>
      </c>
      <c r="U34" s="4">
        <v>66</v>
      </c>
      <c r="V34" s="4">
        <v>81</v>
      </c>
      <c r="W34" s="4">
        <v>82</v>
      </c>
      <c r="X34" s="4">
        <v>75</v>
      </c>
      <c r="Y34" s="4">
        <v>75</v>
      </c>
      <c r="Z34" s="4">
        <v>86</v>
      </c>
      <c r="AA34" s="4">
        <v>86</v>
      </c>
      <c r="AB34" s="4">
        <v>78</v>
      </c>
      <c r="AC34" s="4">
        <v>89</v>
      </c>
      <c r="AD34" s="4">
        <v>80</v>
      </c>
      <c r="AE34" s="4">
        <v>89</v>
      </c>
      <c r="AF34" s="4">
        <v>85</v>
      </c>
      <c r="AG34" s="4">
        <v>75</v>
      </c>
      <c r="AH34" s="9">
        <v>98.5</v>
      </c>
      <c r="AI34" s="9">
        <v>0</v>
      </c>
      <c r="AJ34" s="9">
        <v>0</v>
      </c>
      <c r="AK34" s="9">
        <f t="shared" si="1"/>
        <v>76.4517766497462</v>
      </c>
    </row>
    <row r="35" spans="1:37">
      <c r="A35" s="6" t="s">
        <v>97</v>
      </c>
      <c r="B35" s="6" t="s">
        <v>98</v>
      </c>
      <c r="C35" s="4">
        <v>77</v>
      </c>
      <c r="D35" s="4">
        <v>61</v>
      </c>
      <c r="E35" s="4">
        <v>80</v>
      </c>
      <c r="F35" s="4">
        <v>70</v>
      </c>
      <c r="G35" s="4">
        <v>90</v>
      </c>
      <c r="H35" s="4">
        <v>84</v>
      </c>
      <c r="I35" s="4">
        <v>65</v>
      </c>
      <c r="J35" s="4">
        <v>83</v>
      </c>
      <c r="K35" s="4">
        <v>72</v>
      </c>
      <c r="L35" s="4">
        <v>79</v>
      </c>
      <c r="M35" s="4">
        <v>85</v>
      </c>
      <c r="N35" s="4">
        <v>75</v>
      </c>
      <c r="O35" s="4">
        <v>75</v>
      </c>
      <c r="P35" s="4">
        <v>66</v>
      </c>
      <c r="Q35" s="4">
        <v>78</v>
      </c>
      <c r="R35" s="4">
        <v>84</v>
      </c>
      <c r="S35" s="4">
        <v>73</v>
      </c>
      <c r="T35" s="4">
        <v>70</v>
      </c>
      <c r="U35" s="4">
        <v>62</v>
      </c>
      <c r="V35" s="4">
        <v>70</v>
      </c>
      <c r="W35" s="4">
        <v>80</v>
      </c>
      <c r="X35" s="4">
        <v>86</v>
      </c>
      <c r="Y35" s="4">
        <v>78</v>
      </c>
      <c r="Z35" s="4">
        <v>76</v>
      </c>
      <c r="AA35" s="4">
        <v>69</v>
      </c>
      <c r="AB35" s="4">
        <v>66</v>
      </c>
      <c r="AC35" s="4">
        <v>79</v>
      </c>
      <c r="AD35" s="4">
        <v>73</v>
      </c>
      <c r="AE35" s="4">
        <v>98</v>
      </c>
      <c r="AF35" s="4">
        <v>78</v>
      </c>
      <c r="AG35" s="4">
        <v>86</v>
      </c>
      <c r="AH35" s="9">
        <v>98.5</v>
      </c>
      <c r="AI35" s="9">
        <v>0</v>
      </c>
      <c r="AJ35" s="9">
        <v>0</v>
      </c>
      <c r="AK35" s="9">
        <f t="shared" si="1"/>
        <v>76.2842639593909</v>
      </c>
    </row>
    <row r="36" spans="1:37">
      <c r="A36" s="6" t="s">
        <v>99</v>
      </c>
      <c r="B36" s="6" t="s">
        <v>100</v>
      </c>
      <c r="C36" s="4">
        <v>83</v>
      </c>
      <c r="D36" s="4">
        <v>90</v>
      </c>
      <c r="E36" s="4">
        <v>82</v>
      </c>
      <c r="F36" s="4">
        <v>69</v>
      </c>
      <c r="G36" s="4">
        <v>74</v>
      </c>
      <c r="H36" s="4">
        <v>90</v>
      </c>
      <c r="I36" s="4">
        <v>75</v>
      </c>
      <c r="J36" s="4">
        <v>68</v>
      </c>
      <c r="K36" s="9">
        <v>95</v>
      </c>
      <c r="L36" s="4">
        <v>70</v>
      </c>
      <c r="M36" s="4">
        <v>77</v>
      </c>
      <c r="N36" s="4">
        <v>68</v>
      </c>
      <c r="O36" s="4">
        <v>78</v>
      </c>
      <c r="P36" s="4">
        <v>81</v>
      </c>
      <c r="Q36" s="4">
        <v>75</v>
      </c>
      <c r="R36" s="4">
        <v>70</v>
      </c>
      <c r="S36" s="4">
        <v>77</v>
      </c>
      <c r="T36" s="4">
        <v>70</v>
      </c>
      <c r="U36" s="4">
        <v>74</v>
      </c>
      <c r="V36" s="4">
        <v>77</v>
      </c>
      <c r="W36" s="4">
        <v>73</v>
      </c>
      <c r="X36" s="4">
        <v>69</v>
      </c>
      <c r="Y36" s="4">
        <v>70</v>
      </c>
      <c r="Z36" s="4">
        <v>70</v>
      </c>
      <c r="AA36" s="4">
        <v>68</v>
      </c>
      <c r="AB36" s="9">
        <v>78</v>
      </c>
      <c r="AC36" s="4">
        <v>74</v>
      </c>
      <c r="AD36" s="4">
        <v>81</v>
      </c>
      <c r="AE36" s="4">
        <v>93</v>
      </c>
      <c r="AF36" s="4">
        <v>75</v>
      </c>
      <c r="AG36" s="4">
        <v>64</v>
      </c>
      <c r="AH36" s="9">
        <v>98.5</v>
      </c>
      <c r="AI36" s="9">
        <v>0</v>
      </c>
      <c r="AJ36" s="9">
        <v>0</v>
      </c>
      <c r="AK36" s="9">
        <f t="shared" ref="AK36:AK38" si="2">(2*C36+1.5*D36+5*E36+3.5*F36+2*G36+2*H36+3*I36+3*J36+1.5*K36+2.5*L36+5*M36+4*N36+2*O36+3.5*P36+4*Q36+3.5*R36+2*S36+4*T36+4*U36+3.5*V36+3*W36+3*X36+3.5*Y36+4*Z36+4.5*AA36+3*AB36+3*AC36+3.5*AD36+2.5*AE36+3.5*AF36+3.5*AG36)/98.5-AI36+AJ36</f>
        <v>74.9593908629442</v>
      </c>
    </row>
    <row r="37" spans="1:37">
      <c r="A37" s="6" t="s">
        <v>101</v>
      </c>
      <c r="B37" s="6" t="s">
        <v>102</v>
      </c>
      <c r="C37" s="9">
        <v>90</v>
      </c>
      <c r="D37" s="9">
        <v>75</v>
      </c>
      <c r="E37" s="9">
        <v>85</v>
      </c>
      <c r="F37" s="9">
        <v>71</v>
      </c>
      <c r="G37" s="9">
        <v>85</v>
      </c>
      <c r="H37" s="9">
        <v>87</v>
      </c>
      <c r="I37" s="9">
        <v>69</v>
      </c>
      <c r="J37" s="9">
        <v>71</v>
      </c>
      <c r="K37" s="9">
        <v>75</v>
      </c>
      <c r="L37" s="9">
        <v>66</v>
      </c>
      <c r="M37" s="9">
        <v>87</v>
      </c>
      <c r="N37" s="9">
        <v>76</v>
      </c>
      <c r="O37" s="9">
        <v>75</v>
      </c>
      <c r="P37" s="9">
        <v>94</v>
      </c>
      <c r="Q37" s="9">
        <v>88</v>
      </c>
      <c r="R37" s="9">
        <v>65</v>
      </c>
      <c r="S37" s="9">
        <v>83</v>
      </c>
      <c r="T37" s="9">
        <v>60</v>
      </c>
      <c r="U37" s="9">
        <v>64</v>
      </c>
      <c r="V37" s="9">
        <v>73</v>
      </c>
      <c r="W37" s="9">
        <v>84</v>
      </c>
      <c r="X37" s="9">
        <v>71</v>
      </c>
      <c r="Y37" s="9">
        <v>71</v>
      </c>
      <c r="Z37" s="9">
        <v>80</v>
      </c>
      <c r="AA37" s="9">
        <v>49</v>
      </c>
      <c r="AB37" s="9">
        <v>81</v>
      </c>
      <c r="AC37" s="9">
        <v>74</v>
      </c>
      <c r="AD37" s="9">
        <v>70</v>
      </c>
      <c r="AE37" s="9">
        <v>92</v>
      </c>
      <c r="AF37" s="9">
        <v>68</v>
      </c>
      <c r="AG37" s="9">
        <v>64</v>
      </c>
      <c r="AH37" s="9">
        <v>98.5</v>
      </c>
      <c r="AI37" s="9">
        <v>0</v>
      </c>
      <c r="AJ37" s="9">
        <v>0</v>
      </c>
      <c r="AK37" s="9">
        <f t="shared" si="2"/>
        <v>74.9086294416244</v>
      </c>
    </row>
    <row r="38" s="1" customFormat="1" spans="1:37">
      <c r="A38" s="10" t="s">
        <v>103</v>
      </c>
      <c r="B38" s="10" t="s">
        <v>104</v>
      </c>
      <c r="C38" s="11">
        <v>81</v>
      </c>
      <c r="D38" s="11">
        <v>75</v>
      </c>
      <c r="E38" s="11">
        <v>79</v>
      </c>
      <c r="F38" s="11">
        <v>73</v>
      </c>
      <c r="G38" s="11">
        <v>80</v>
      </c>
      <c r="H38" s="11">
        <v>86</v>
      </c>
      <c r="I38" s="11">
        <v>75</v>
      </c>
      <c r="J38" s="11">
        <v>77</v>
      </c>
      <c r="K38" s="11">
        <v>74</v>
      </c>
      <c r="L38" s="11">
        <v>60</v>
      </c>
      <c r="M38" s="11">
        <v>73</v>
      </c>
      <c r="N38" s="11">
        <v>65</v>
      </c>
      <c r="O38" s="11">
        <v>60</v>
      </c>
      <c r="P38" s="11">
        <v>76</v>
      </c>
      <c r="Q38" s="11">
        <v>81</v>
      </c>
      <c r="R38" s="11">
        <v>72</v>
      </c>
      <c r="S38" s="11">
        <v>88</v>
      </c>
      <c r="T38" s="11">
        <v>70</v>
      </c>
      <c r="U38" s="11">
        <v>64</v>
      </c>
      <c r="V38" s="11">
        <v>79</v>
      </c>
      <c r="W38" s="11">
        <v>73</v>
      </c>
      <c r="X38" s="11">
        <v>87</v>
      </c>
      <c r="Y38" s="11">
        <v>63</v>
      </c>
      <c r="Z38" s="11">
        <v>67</v>
      </c>
      <c r="AA38" s="11">
        <v>73</v>
      </c>
      <c r="AB38" s="11">
        <v>92</v>
      </c>
      <c r="AC38" s="11">
        <v>73</v>
      </c>
      <c r="AD38" s="11">
        <v>79</v>
      </c>
      <c r="AE38" s="11">
        <v>96</v>
      </c>
      <c r="AF38" s="11">
        <v>74</v>
      </c>
      <c r="AG38" s="11">
        <v>69</v>
      </c>
      <c r="AH38" s="1">
        <v>98.5</v>
      </c>
      <c r="AI38" s="1">
        <v>0</v>
      </c>
      <c r="AJ38" s="1">
        <v>0</v>
      </c>
      <c r="AK38" s="1">
        <f t="shared" si="2"/>
        <v>74.7055837563452</v>
      </c>
    </row>
    <row r="39" spans="1:37">
      <c r="A39" s="12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9"/>
      <c r="AI39" s="9"/>
      <c r="AJ39" s="9"/>
      <c r="AK39" s="9"/>
    </row>
    <row r="40" spans="1:37">
      <c r="A40" s="12"/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9"/>
      <c r="AI40" s="9"/>
      <c r="AJ40" s="9"/>
      <c r="AK40" s="9"/>
    </row>
    <row r="41" spans="1:37">
      <c r="A41" s="12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9"/>
      <c r="AI41" s="9"/>
      <c r="AJ41" s="9"/>
      <c r="AK41" s="9"/>
    </row>
    <row r="42" spans="1:37">
      <c r="A42" s="12"/>
      <c r="B42" s="12"/>
      <c r="C42" s="4"/>
      <c r="D42" s="4"/>
      <c r="E42" s="4"/>
      <c r="F42" s="4"/>
      <c r="G42" s="4"/>
      <c r="H42" s="4"/>
      <c r="I42" s="4"/>
      <c r="J42" s="4"/>
      <c r="K42" s="9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9"/>
      <c r="AI42" s="9"/>
      <c r="AJ42" s="9"/>
      <c r="AK42" s="9"/>
    </row>
    <row r="43" spans="1:37">
      <c r="A43" s="12"/>
      <c r="B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9"/>
      <c r="AI43" s="9"/>
      <c r="AJ43" s="9"/>
      <c r="AK43" s="9"/>
    </row>
    <row r="44" spans="1:37">
      <c r="A44" s="12"/>
      <c r="B44" s="1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9"/>
      <c r="AI44" s="9"/>
      <c r="AJ44" s="9"/>
      <c r="AK44" s="9"/>
    </row>
    <row r="45" spans="1:37">
      <c r="A45" s="12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9"/>
      <c r="AI45" s="9"/>
      <c r="AJ45" s="9"/>
      <c r="AK45" s="9"/>
    </row>
    <row r="46" spans="1:37">
      <c r="A46" s="12"/>
      <c r="B46" s="12"/>
      <c r="C46" s="4"/>
      <c r="D46" s="4"/>
      <c r="E46" s="4"/>
      <c r="F46" s="4"/>
      <c r="G46" s="4"/>
      <c r="H46" s="4"/>
      <c r="I46" s="4"/>
      <c r="J46" s="4"/>
      <c r="K46" s="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9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9"/>
      <c r="AI46" s="9"/>
      <c r="AJ46" s="9"/>
      <c r="AK46" s="9"/>
    </row>
    <row r="47" spans="1:37">
      <c r="A47" s="12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9"/>
      <c r="AI47" s="9"/>
      <c r="AJ47" s="9"/>
      <c r="AK47" s="9"/>
    </row>
    <row r="48" spans="1:37">
      <c r="A48" s="12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9"/>
      <c r="AI48" s="9"/>
      <c r="AJ48" s="9"/>
      <c r="AK48" s="9"/>
    </row>
    <row r="49" spans="1:37">
      <c r="A49" s="12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9"/>
      <c r="AI49" s="9"/>
      <c r="AJ49" s="9"/>
      <c r="AK49" s="9"/>
    </row>
    <row r="50" spans="1:37">
      <c r="A50" s="12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9"/>
      <c r="AI50" s="9"/>
      <c r="AJ50" s="9"/>
      <c r="AK50" s="9"/>
    </row>
    <row r="51" spans="1:37">
      <c r="A51" s="12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9"/>
      <c r="AI51" s="9"/>
      <c r="AJ51" s="9"/>
      <c r="AK51" s="9"/>
    </row>
    <row r="52" spans="1:37">
      <c r="A52" s="12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9"/>
      <c r="AI52" s="9"/>
      <c r="AJ52" s="9"/>
      <c r="AK52" s="9"/>
    </row>
    <row r="53" spans="1:37">
      <c r="A53" s="12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9"/>
      <c r="AI53" s="9"/>
      <c r="AJ53" s="9"/>
      <c r="AK53" s="9"/>
    </row>
    <row r="54" spans="1:37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9"/>
      <c r="AI54" s="9"/>
      <c r="AJ54" s="9"/>
      <c r="AK54" s="9"/>
    </row>
    <row r="55" spans="1:37">
      <c r="A55" s="12"/>
      <c r="B55" s="1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9"/>
      <c r="AI55" s="9"/>
      <c r="AJ55" s="9"/>
      <c r="AK55" s="9"/>
    </row>
    <row r="56" spans="1:37">
      <c r="A56" s="12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9"/>
      <c r="AI56" s="9"/>
      <c r="AJ56" s="9"/>
      <c r="AK56" s="9"/>
    </row>
    <row r="57" spans="1:37">
      <c r="A57" s="12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9"/>
      <c r="AI57" s="9"/>
      <c r="AJ57" s="9"/>
      <c r="AK57" s="9"/>
    </row>
    <row r="58" spans="1:37">
      <c r="A58" s="12"/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9"/>
      <c r="AI58" s="9"/>
      <c r="AJ58" s="9"/>
      <c r="AK58" s="9"/>
    </row>
    <row r="59" spans="1:37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9"/>
      <c r="AI59" s="9"/>
      <c r="AJ59" s="9"/>
      <c r="AK59" s="9"/>
    </row>
    <row r="60" spans="1:3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9"/>
      <c r="AI60" s="9"/>
      <c r="AJ60" s="9"/>
      <c r="AK60" s="9"/>
    </row>
    <row r="61" spans="1:37">
      <c r="A61" s="4"/>
      <c r="B61" s="4"/>
      <c r="C61" s="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>
      <c r="A62" s="4"/>
      <c r="B62" s="4"/>
      <c r="C62" s="4"/>
      <c r="D62" s="4"/>
      <c r="E62" s="4"/>
      <c r="F62" s="4"/>
      <c r="G62" s="4"/>
      <c r="H62" s="4"/>
      <c r="I62" s="4"/>
      <c r="J62" s="4"/>
      <c r="K62" s="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9"/>
      <c r="AA62" s="9"/>
      <c r="AB62" s="4"/>
      <c r="AC62" s="4"/>
      <c r="AD62" s="4"/>
      <c r="AE62" s="4"/>
      <c r="AF62" s="9"/>
      <c r="AG62" s="4"/>
      <c r="AH62" s="9"/>
      <c r="AI62" s="9"/>
      <c r="AJ62" s="9"/>
      <c r="AK62" s="9"/>
    </row>
    <row r="63" spans="1:37">
      <c r="A63" s="4"/>
      <c r="B63" s="4"/>
      <c r="C63" s="4"/>
      <c r="D63" s="4"/>
      <c r="E63" s="4"/>
      <c r="F63" s="4"/>
      <c r="G63" s="4"/>
      <c r="H63" s="4"/>
      <c r="I63" s="4"/>
      <c r="J63" s="4"/>
      <c r="K63" s="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9"/>
      <c r="AI63" s="9"/>
      <c r="AJ63" s="9"/>
      <c r="AK63" s="9"/>
    </row>
    <row r="64" spans="1:3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9"/>
      <c r="AI64" s="9"/>
      <c r="AJ64" s="9"/>
      <c r="AK64" s="9"/>
    </row>
    <row r="65" spans="1:3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9"/>
      <c r="AI65" s="9"/>
      <c r="AJ65" s="9"/>
      <c r="AK65" s="9"/>
    </row>
    <row r="66" spans="1:37">
      <c r="A66" s="4"/>
      <c r="B66" s="4"/>
      <c r="C66" s="4"/>
      <c r="D66" s="4"/>
      <c r="E66" s="4"/>
      <c r="F66" s="4"/>
      <c r="G66" s="4"/>
      <c r="H66" s="4"/>
      <c r="I66" s="4"/>
      <c r="J66" s="4"/>
      <c r="K66" s="9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9"/>
      <c r="AI66" s="9"/>
      <c r="AJ66" s="9"/>
      <c r="AK66" s="9"/>
    </row>
    <row r="67" spans="1:37">
      <c r="A67" s="4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K67" s="9"/>
    </row>
    <row r="68" spans="1:37">
      <c r="A68" s="4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K68" s="9"/>
    </row>
    <row r="69" spans="1:37">
      <c r="A69" s="4"/>
      <c r="B69" s="4"/>
      <c r="C69" s="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K69" s="9"/>
    </row>
    <row r="70" spans="1:3">
      <c r="A70" s="4"/>
      <c r="B70" s="4"/>
      <c r="C70" s="4"/>
    </row>
    <row r="71" customFormat="1" spans="1:3">
      <c r="A71" s="4"/>
      <c r="B71" s="4"/>
      <c r="C71" s="4"/>
    </row>
    <row r="72" customFormat="1" spans="1:3">
      <c r="A72" s="4"/>
      <c r="B72" s="4"/>
      <c r="C72" s="4"/>
    </row>
    <row r="73" customFormat="1" spans="1:3">
      <c r="A73" s="4"/>
      <c r="B73" s="4"/>
      <c r="C73" s="4"/>
    </row>
    <row r="74" customFormat="1" spans="1:3">
      <c r="A74" s="4"/>
      <c r="B74" s="4"/>
      <c r="C74" s="4"/>
    </row>
    <row r="85" spans="5:5">
      <c r="E85">
        <f>73/2</f>
        <v>36.5</v>
      </c>
    </row>
  </sheetData>
  <sortState ref="A1:AK85">
    <sortCondition ref="AK1:AK8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Liu</dc:creator>
  <cp:lastModifiedBy>薛锦涛</cp:lastModifiedBy>
  <dcterms:created xsi:type="dcterms:W3CDTF">2019-09-02T03:58:00Z</dcterms:created>
  <dcterms:modified xsi:type="dcterms:W3CDTF">2019-09-04T09:39:24Z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